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tabRatio="973" firstSheet="2" activeTab="13"/>
  </bookViews>
  <sheets>
    <sheet name="දිගුකාගින තැන්පතු" sheetId="1" r:id="rId1"/>
    <sheet name="සාමාජික තැන්පතු" sheetId="40" r:id="rId2"/>
    <sheet name="සාමාන්‍ය තැන්පතු" sheetId="2" r:id="rId3"/>
    <sheet name="සජිවීකරණ නැන්පතු" sheetId="3" r:id="rId4"/>
    <sheet name="තැන්පතු කොටස්" sheetId="14" r:id="rId5"/>
    <sheet name="පිටහිටි ණය" sheetId="4" r:id="rId6"/>
    <sheet name="ණයකරුවන්" sheetId="15" r:id="rId7"/>
    <sheet name="ණය තුන්පතු" sheetId="16" r:id="rId8"/>
    <sheet name="ලාභදායිත්වය" sheetId="17" r:id="rId9"/>
    <sheet name="කල්පසු වූ ණය" sheetId="5" r:id="rId10"/>
    <sheet name="බොල් ණය ආපසු අයකර ගැනිම" sheetId="35" r:id="rId11"/>
    <sheet name="සේවක අක්‍රමිනතා " sheetId="22" r:id="rId12"/>
    <sheet name="තොරුතුරු කළමනා" sheetId="32" r:id="rId13"/>
    <sheet name="වෙනත්" sheetId="37" r:id="rId14"/>
  </sheets>
  <calcPr calcId="144525"/>
</workbook>
</file>

<file path=xl/calcChain.xml><?xml version="1.0" encoding="utf-8"?>
<calcChain xmlns="http://schemas.openxmlformats.org/spreadsheetml/2006/main">
  <c r="I10" i="3" l="1"/>
  <c r="I11" i="5"/>
  <c r="F10" i="15"/>
  <c r="E23" i="35" l="1"/>
  <c r="D23" i="35"/>
  <c r="I12" i="5"/>
  <c r="I13" i="5"/>
  <c r="E24" i="4"/>
  <c r="G24" i="4"/>
  <c r="H24" i="4"/>
  <c r="J24" i="4"/>
  <c r="K24" i="4"/>
  <c r="D24" i="4"/>
  <c r="E26" i="14"/>
  <c r="F26" i="14"/>
  <c r="H26" i="14"/>
  <c r="D26" i="14"/>
  <c r="E25" i="3"/>
  <c r="F25" i="3"/>
  <c r="H25" i="3"/>
  <c r="D25" i="3"/>
  <c r="D24" i="2"/>
  <c r="E24" i="2"/>
  <c r="G24" i="2"/>
  <c r="C24" i="2"/>
  <c r="G26" i="1"/>
  <c r="H26" i="1"/>
  <c r="J26" i="1"/>
  <c r="F26" i="1"/>
  <c r="I24" i="40"/>
  <c r="F24" i="40"/>
  <c r="G24" i="40"/>
  <c r="E24" i="40"/>
  <c r="J10" i="40"/>
  <c r="J11" i="40"/>
  <c r="J9" i="40"/>
  <c r="H9" i="40" l="1"/>
  <c r="H10" i="40"/>
  <c r="H11" i="40"/>
  <c r="G12" i="5" l="1"/>
  <c r="G13" i="5"/>
  <c r="I10" i="4" l="1"/>
  <c r="I11" i="4"/>
  <c r="I12" i="14"/>
  <c r="I13" i="14"/>
  <c r="G12" i="14"/>
  <c r="G13" i="14"/>
  <c r="G11" i="3"/>
  <c r="G12" i="3"/>
  <c r="H10" i="2"/>
  <c r="H11" i="2"/>
  <c r="F10" i="2"/>
  <c r="F11" i="2"/>
  <c r="F11" i="15" l="1"/>
  <c r="F12" i="15"/>
  <c r="F9" i="4" l="1"/>
  <c r="G10" i="3"/>
  <c r="F12" i="16" l="1"/>
  <c r="F13" i="16"/>
  <c r="I9" i="4" l="1"/>
  <c r="F10" i="4"/>
  <c r="F11" i="4"/>
  <c r="I11" i="3"/>
  <c r="I12" i="3"/>
  <c r="K12" i="1"/>
  <c r="K13" i="1"/>
  <c r="I12" i="1"/>
  <c r="I13" i="1"/>
  <c r="G11" i="5" l="1"/>
  <c r="F11" i="16" l="1"/>
  <c r="I11" i="14" l="1"/>
  <c r="G11" i="14"/>
  <c r="F9" i="2" l="1"/>
  <c r="H9" i="2"/>
  <c r="I11" i="1" l="1"/>
  <c r="K11" i="1" l="1"/>
</calcChain>
</file>

<file path=xl/sharedStrings.xml><?xml version="1.0" encoding="utf-8"?>
<sst xmlns="http://schemas.openxmlformats.org/spreadsheetml/2006/main" count="218" uniqueCount="80">
  <si>
    <t>ගිණුම් සංඛ්‍යාව</t>
  </si>
  <si>
    <t>මුදල රු:</t>
  </si>
  <si>
    <t>මුදල රු.</t>
  </si>
  <si>
    <t>පිටහිටි ණය මුදලටකල් පසුවු ණය අනුපාතය</t>
  </si>
  <si>
    <t>ණය තැන්පතු අනුපාතය</t>
  </si>
  <si>
    <t xml:space="preserve">                                                            මුළු පිටහිටි ණය මුදල</t>
  </si>
  <si>
    <t>බැංකුව</t>
  </si>
  <si>
    <t xml:space="preserve">  ණය කරුවන් අනුපාතය</t>
  </si>
  <si>
    <t>ගිණුම් සංඛ්‍යාවේ වර්ධනය%</t>
  </si>
  <si>
    <t>මුදලේ වර්ධනය%</t>
  </si>
  <si>
    <t>අනු අංකය</t>
  </si>
  <si>
    <t>ගිණුම් සංඛ්‍යවේ වර්ධනය%</t>
  </si>
  <si>
    <t>මුදාහල ණය</t>
  </si>
  <si>
    <t>මුදලේ වර්ධනය %</t>
  </si>
  <si>
    <t xml:space="preserve"> කල් පසු වූ ණය මුදල රු.</t>
  </si>
  <si>
    <t xml:space="preserve">පිටහිටි ණය මුදල (රු) </t>
  </si>
  <si>
    <t>එකතුව</t>
  </si>
  <si>
    <t>අනු අංනය</t>
  </si>
  <si>
    <t>සංඛ්‍යාව</t>
  </si>
  <si>
    <t>1.තැන්පතු ප්‍රගතිය</t>
  </si>
  <si>
    <t>i   දිගුකාලීන  තැන්පතු (ළමා සිසුරක)</t>
  </si>
  <si>
    <t xml:space="preserve">ii. සාමාජික තැන්පතු  </t>
  </si>
  <si>
    <t xml:space="preserve">iii. සාමාන්‍ය තැන්පතු (සාමාජික නොවන,දිරිය මාතා) </t>
  </si>
  <si>
    <r>
      <rPr>
        <b/>
        <u/>
        <sz val="11"/>
        <rFont val="Iskoola Pota"/>
        <family val="2"/>
      </rPr>
      <t>i</t>
    </r>
    <r>
      <rPr>
        <b/>
        <u/>
        <sz val="11"/>
        <rFont val="Calibri"/>
        <family val="2"/>
      </rPr>
      <t xml:space="preserve">v. </t>
    </r>
    <r>
      <rPr>
        <b/>
        <u/>
        <sz val="11"/>
        <rFont val="Thibus02STru"/>
      </rPr>
      <t xml:space="preserve">සජීවීකරණ තැන්පතු (කණ්ඩායම්) </t>
    </r>
  </si>
  <si>
    <r>
      <rPr>
        <b/>
        <sz val="11"/>
        <color theme="1"/>
        <rFont val="Calibri"/>
        <family val="2"/>
      </rPr>
      <t xml:space="preserve">v. </t>
    </r>
    <r>
      <rPr>
        <b/>
        <sz val="11"/>
        <color theme="1"/>
        <rFont val="Calibri"/>
        <family val="2"/>
        <scheme val="minor"/>
      </rPr>
      <t xml:space="preserve">තැන්පතු (කොටස්) </t>
    </r>
  </si>
  <si>
    <t>2. ණය ප්‍රගතිය</t>
  </si>
  <si>
    <t>i. පිටහිටි ණය</t>
  </si>
  <si>
    <t xml:space="preserve"> ii. ණය කරුවන්  </t>
  </si>
  <si>
    <t xml:space="preserve">iii. ණය තැන්පතු අනුපාතය </t>
  </si>
  <si>
    <t>3. ලාභදායීත්වය</t>
  </si>
  <si>
    <t>බොල්ණය අනුපාතය</t>
  </si>
  <si>
    <t>බොල්ණය මුදල රු.</t>
  </si>
  <si>
    <t>4. ණය අවදානම් කළමනාකරණය</t>
  </si>
  <si>
    <t xml:space="preserve">ii. බොල්ණය ආපසු අයකර ගැනීම </t>
  </si>
  <si>
    <t xml:space="preserve">5. තොරතුරු කළමනාකරණය </t>
  </si>
  <si>
    <t xml:space="preserve">වාර්තාකර ඇත </t>
  </si>
  <si>
    <t xml:space="preserve">වාර්තාකර නැත </t>
  </si>
  <si>
    <t>ඇමුණුම 01</t>
  </si>
  <si>
    <t>iii. සේවක අක්‍රමිකතා බොල්ණය ගිණුම</t>
  </si>
  <si>
    <t>සමෘද්ධි සහනාධාර දීමනා අරමුදලින් ගණුදෙනුකරුවන්ගේ තැන්පතු ගිණුම්වලට බැර කළ යුතු අරමුදල් ගිණුමේ ශේෂය (4038)</t>
  </si>
  <si>
    <t>සමෘද්ධි සහනාධාර දීමනා අරමුදලින් අනිවාර්ය ඉතිරි  තැන්පතු ගිණුම්වලට බැර කළ යුතු අරමුදල් ගිණුමේ ශේෂය (4039)</t>
  </si>
  <si>
    <t>6.වෙනත්</t>
  </si>
  <si>
    <t>ප්‍රජා සංවිධාන තොරතුරු</t>
  </si>
  <si>
    <t>ග්‍රාම නිළධාරී වසම් සංඛ්‍යාව</t>
  </si>
  <si>
    <t>ප්‍රජා සංවිධාන සංඛ්‍යාව</t>
  </si>
  <si>
    <t xml:space="preserve">කුඩා කණ්ඩායම් සංඛ්‍යාව </t>
  </si>
  <si>
    <t xml:space="preserve">       නියමිත දිනට නිවැරදිව සියළුම වාර්තා අදාල ප්‍රජා මූල බැංකු සමිතිය වෙත එවීම, </t>
  </si>
  <si>
    <t>රදවාගත් ලාභ අලාභ ගිණුම (4201)</t>
  </si>
  <si>
    <t xml:space="preserve">බැංකුව </t>
  </si>
  <si>
    <t xml:space="preserve">     </t>
  </si>
  <si>
    <t>දිස්ත්‍රික් සමෘද්ධි බැංකු ප්‍රගති සමාලෝචනය  ගාල්ල දිස්ත්‍රික්කය</t>
  </si>
  <si>
    <t>සමෘද්ධි ප්‍රජාමූල බැංකු සමිතිය   ඉමදුව</t>
  </si>
  <si>
    <t>සමෘද්ධි ප්‍රජාමූල බැංකු සමිතිය  ඉමදුව</t>
  </si>
  <si>
    <t>ආයෝඡනගම</t>
  </si>
  <si>
    <t>ඉමදුව</t>
  </si>
  <si>
    <t>හවිපේ</t>
  </si>
  <si>
    <t>දිස්ත්‍රික් සමෘද්ධි බැංකු ප්‍රගති සමාලෝචනය ගාල්ල දිස්ත්‍රික්කය</t>
  </si>
  <si>
    <t>සමෘද්ධි ප්‍රජා මූල බැංකු සමිතිය ඉමදුව</t>
  </si>
  <si>
    <t>දිස්ත්‍රික් සමෘද්ධි බැංකු ප්‍රගති සමාලෝචන ගාල්ල.දිස්ත්‍රික්කය</t>
  </si>
  <si>
    <t>දිස්ත්‍රික් සමෘද්ධි බැංකු ප්‍රගති සමාලෝචනය   ගාල්ල දිස්ත්‍රික්කය</t>
  </si>
  <si>
    <t xml:space="preserve">සමෘද්ධි ප්‍රජාමූල බැංකු සමිතිය   ඉමදුව </t>
  </si>
  <si>
    <t>නැත</t>
  </si>
  <si>
    <t>දිස්තික් සමෘද්ධි බැංකු ප්‍රගති සමාලෝචන ගාල්ල දිස්ත්‍රික්කය</t>
  </si>
  <si>
    <t>2018.12.31 දිනට තත්වය</t>
  </si>
  <si>
    <t>2018 12.31 දිනට තත්වය</t>
  </si>
  <si>
    <t xml:space="preserve">2018.12.31. දිනට </t>
  </si>
  <si>
    <t>2019.06.30 දිනට ප්‍රගතිය</t>
  </si>
  <si>
    <t>2019.06..30 දිනට ප්‍රගතිය</t>
  </si>
  <si>
    <t>2019.06.30  දිනට ප්‍රගතිය</t>
  </si>
  <si>
    <t>2019.06.30  දිනට</t>
  </si>
  <si>
    <t>2019.06.30 දිනට පිටහිටි ණය</t>
  </si>
  <si>
    <t>2019.06.30  දිනට  කොටස් කරුවන් සංඛ්‍යාව</t>
  </si>
  <si>
    <t>2019 06.30 දිනට  පිටහිටි ණය සංඛ්‍යාව</t>
  </si>
  <si>
    <t>පිටහිටි ණය  2019.06.30  දිනට</t>
  </si>
  <si>
    <t>මුළු තැන්පතු 2019.06.30 දිනට</t>
  </si>
  <si>
    <t>2019.06.30. දිනට ලාභය (රු)</t>
  </si>
  <si>
    <t>2019.06.30 දිනට</t>
  </si>
  <si>
    <t>2019.06.30  දිනට අයකරගත්  බොල් ණය මුදල(රු)</t>
  </si>
  <si>
    <t>2019.06.30  දිනට  බොල්ණය මුදල(රු)</t>
  </si>
  <si>
    <t>2019.06.30 දිනට සේවක අක්‍රමිකතා ණය ගිණුමේ ශේෂය(රු)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</si>
</sst>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4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Thibus02STru"/>
    </font>
    <font>
      <b/>
      <u/>
      <sz val="11"/>
      <name val="Thibus02STru"/>
    </font>
    <font>
      <sz val="10"/>
      <name val="Thibus02STru"/>
    </font>
    <font>
      <sz val="10"/>
      <name val="Amila*"/>
    </font>
    <font>
      <sz val="10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Iskoola Pota"/>
      <family val="2"/>
    </font>
    <font>
      <sz val="10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4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2"/>
      <color theme="1"/>
      <name val="Iskoola Pota"/>
      <family val="2"/>
    </font>
    <font>
      <b/>
      <u/>
      <sz val="11"/>
      <color theme="1"/>
      <name val="Iskoola Pota"/>
      <family val="2"/>
    </font>
    <font>
      <sz val="11"/>
      <color theme="1"/>
      <name val="Iskoola Pota"/>
      <family val="2"/>
    </font>
    <font>
      <sz val="8"/>
      <color theme="1"/>
      <name val="Iskoola Pota"/>
      <family val="2"/>
    </font>
    <font>
      <b/>
      <sz val="10"/>
      <color theme="1"/>
      <name val="Iskoola Pota"/>
      <family val="2"/>
    </font>
    <font>
      <b/>
      <u/>
      <sz val="14"/>
      <name val="Iskoola Pota"/>
      <family val="2"/>
    </font>
    <font>
      <b/>
      <sz val="10"/>
      <name val="Iskoola Pota"/>
      <family val="2"/>
    </font>
    <font>
      <b/>
      <u/>
      <sz val="11"/>
      <name val="Iskoola Pota"/>
      <family val="2"/>
    </font>
    <font>
      <sz val="8"/>
      <color theme="1"/>
      <name val="Calibri"/>
      <family val="2"/>
      <scheme val="minor"/>
    </font>
    <font>
      <sz val="10"/>
      <color theme="1"/>
      <name val="Iskoola Pota"/>
      <family val="2"/>
    </font>
    <font>
      <b/>
      <u/>
      <sz val="14"/>
      <color theme="1"/>
      <name val="Iskoola Pota"/>
      <family val="2"/>
    </font>
    <font>
      <sz val="8"/>
      <name val="Iskoola Pota"/>
      <family val="2"/>
    </font>
    <font>
      <b/>
      <sz val="14"/>
      <name val="Iskoola Pota"/>
      <family val="2"/>
    </font>
    <font>
      <sz val="14"/>
      <color theme="1"/>
      <name val="Iskoola Pota"/>
      <family val="2"/>
    </font>
    <font>
      <u/>
      <sz val="14"/>
      <color theme="1"/>
      <name val="Iskoola Pota"/>
      <family val="2"/>
    </font>
    <font>
      <sz val="24"/>
      <color theme="1"/>
      <name val="Iskoola Pota"/>
      <family val="2"/>
    </font>
    <font>
      <sz val="8"/>
      <color rgb="FFFF0000"/>
      <name val="Calibri"/>
      <family val="2"/>
      <scheme val="minor"/>
    </font>
    <font>
      <sz val="10"/>
      <color rgb="FFFF0000"/>
      <name val="Iskoola Pota"/>
      <family val="2"/>
    </font>
    <font>
      <b/>
      <u/>
      <sz val="12"/>
      <name val="Iskoola Pota"/>
      <family val="2"/>
    </font>
    <font>
      <b/>
      <u/>
      <sz val="11"/>
      <name val="Calibri"/>
      <family val="2"/>
    </font>
    <font>
      <b/>
      <sz val="11"/>
      <color theme="1"/>
      <name val="Calibri"/>
      <family val="2"/>
    </font>
    <font>
      <sz val="11"/>
      <name val="Iskoola Pota"/>
      <family val="2"/>
    </font>
    <font>
      <b/>
      <sz val="12"/>
      <name val="Iskoola Pota"/>
      <family val="2"/>
    </font>
    <font>
      <b/>
      <sz val="12"/>
      <color theme="1"/>
      <name val="Calibri"/>
      <family val="2"/>
    </font>
    <font>
      <b/>
      <sz val="11"/>
      <name val="Iskoola Pota"/>
      <family val="2"/>
    </font>
    <font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0" fillId="0" borderId="0"/>
  </cellStyleXfs>
  <cellXfs count="28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Fill="1"/>
    <xf numFmtId="0" fontId="6" fillId="0" borderId="0" xfId="0" applyFont="1" applyFill="1"/>
    <xf numFmtId="9" fontId="9" fillId="0" borderId="0" xfId="0" applyNumberFormat="1" applyFont="1" applyFill="1" applyAlignment="1">
      <alignment horizontal="left"/>
    </xf>
    <xf numFmtId="0" fontId="11" fillId="0" borderId="0" xfId="0" applyFont="1"/>
    <xf numFmtId="0" fontId="16" fillId="0" borderId="0" xfId="0" applyFont="1"/>
    <xf numFmtId="0" fontId="15" fillId="0" borderId="0" xfId="0" applyFont="1"/>
    <xf numFmtId="0" fontId="17" fillId="0" borderId="0" xfId="0" applyFont="1"/>
    <xf numFmtId="0" fontId="17" fillId="0" borderId="0" xfId="0" applyFont="1" applyBorder="1"/>
    <xf numFmtId="0" fontId="0" fillId="0" borderId="0" xfId="0" applyAlignment="1"/>
    <xf numFmtId="0" fontId="0" fillId="0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43" fontId="0" fillId="0" borderId="1" xfId="1" applyFont="1" applyBorder="1" applyProtection="1">
      <protection locked="0"/>
    </xf>
    <xf numFmtId="0" fontId="0" fillId="0" borderId="1" xfId="0" applyBorder="1" applyProtection="1">
      <protection locked="0"/>
    </xf>
    <xf numFmtId="0" fontId="16" fillId="0" borderId="0" xfId="0" applyFont="1" applyAlignment="1">
      <alignment horizontal="center"/>
    </xf>
    <xf numFmtId="0" fontId="8" fillId="0" borderId="1" xfId="2" applyFont="1" applyFill="1" applyBorder="1" applyProtection="1">
      <protection locked="0"/>
    </xf>
    <xf numFmtId="16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2" applyFont="1" applyFill="1" applyBorder="1" applyAlignment="1" applyProtection="1">
      <alignment horizontal="left"/>
      <protection locked="0"/>
    </xf>
    <xf numFmtId="43" fontId="6" fillId="0" borderId="1" xfId="1" applyFont="1" applyFill="1" applyBorder="1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6" fillId="0" borderId="0" xfId="0" applyFont="1" applyProtection="1"/>
    <xf numFmtId="0" fontId="0" fillId="0" borderId="0" xfId="0" applyAlignment="1">
      <alignment horizontal="center"/>
    </xf>
    <xf numFmtId="0" fontId="14" fillId="0" borderId="0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8" fillId="0" borderId="0" xfId="0" applyFont="1"/>
    <xf numFmtId="0" fontId="21" fillId="0" borderId="0" xfId="0" applyFont="1"/>
    <xf numFmtId="0" fontId="22" fillId="0" borderId="1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5" fillId="0" borderId="0" xfId="0" applyFont="1" applyFill="1"/>
    <xf numFmtId="0" fontId="25" fillId="0" borderId="0" xfId="0" applyFont="1" applyFill="1" applyAlignment="1">
      <alignment horizontal="center"/>
    </xf>
    <xf numFmtId="0" fontId="25" fillId="0" borderId="0" xfId="0" applyFont="1" applyFill="1" applyAlignment="1"/>
    <xf numFmtId="0" fontId="31" fillId="0" borderId="0" xfId="0" applyFont="1" applyFill="1" applyAlignment="1">
      <alignment horizontal="left"/>
    </xf>
    <xf numFmtId="0" fontId="21" fillId="0" borderId="0" xfId="0" applyFont="1" applyFill="1"/>
    <xf numFmtId="0" fontId="21" fillId="0" borderId="0" xfId="0" applyFont="1" applyProtection="1"/>
    <xf numFmtId="0" fontId="25" fillId="0" borderId="0" xfId="0" applyFont="1" applyAlignment="1"/>
    <xf numFmtId="0" fontId="23" fillId="0" borderId="0" xfId="0" applyFont="1" applyAlignment="1"/>
    <xf numFmtId="0" fontId="19" fillId="0" borderId="0" xfId="0" applyFont="1" applyAlignment="1">
      <alignment horizontal="center" wrapText="1"/>
    </xf>
    <xf numFmtId="0" fontId="33" fillId="0" borderId="0" xfId="0" applyFont="1" applyBorder="1" applyAlignment="1">
      <alignment horizontal="center"/>
    </xf>
    <xf numFmtId="14" fontId="32" fillId="0" borderId="0" xfId="0" applyNumberFormat="1" applyFont="1" applyBorder="1" applyAlignment="1">
      <alignment horizontal="center"/>
    </xf>
    <xf numFmtId="0" fontId="34" fillId="0" borderId="0" xfId="0" applyFont="1"/>
    <xf numFmtId="0" fontId="22" fillId="0" borderId="1" xfId="0" applyFont="1" applyBorder="1" applyAlignment="1" applyProtection="1">
      <alignment horizontal="center"/>
      <protection locked="0"/>
    </xf>
    <xf numFmtId="43" fontId="22" fillId="0" borderId="1" xfId="1" applyFont="1" applyBorder="1" applyProtection="1">
      <protection locked="0"/>
    </xf>
    <xf numFmtId="0" fontId="22" fillId="0" borderId="1" xfId="0" applyFont="1" applyBorder="1" applyProtection="1"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Protection="1">
      <protection locked="0"/>
    </xf>
    <xf numFmtId="43" fontId="27" fillId="0" borderId="1" xfId="1" applyFont="1" applyBorder="1" applyProtection="1">
      <protection locked="0"/>
    </xf>
    <xf numFmtId="0" fontId="22" fillId="0" borderId="1" xfId="0" applyFont="1" applyBorder="1"/>
    <xf numFmtId="0" fontId="21" fillId="0" borderId="1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1" xfId="2" applyFont="1" applyFill="1" applyBorder="1" applyProtection="1">
      <protection locked="0"/>
    </xf>
    <xf numFmtId="164" fontId="30" fillId="0" borderId="1" xfId="1" applyNumberFormat="1" applyFont="1" applyBorder="1" applyAlignment="1" applyProtection="1">
      <alignment horizontal="right" vertical="center" wrapText="1"/>
      <protection locked="0"/>
    </xf>
    <xf numFmtId="43" fontId="22" fillId="0" borderId="1" xfId="0" applyNumberFormat="1" applyFont="1" applyBorder="1" applyAlignment="1">
      <alignment horizontal="center" vertical="center"/>
    </xf>
    <xf numFmtId="0" fontId="30" fillId="0" borderId="1" xfId="2" applyFont="1" applyFill="1" applyBorder="1" applyAlignment="1" applyProtection="1">
      <alignment horizontal="left"/>
      <protection locked="0"/>
    </xf>
    <xf numFmtId="0" fontId="22" fillId="0" borderId="1" xfId="0" applyFont="1" applyBorder="1" applyAlignment="1" applyProtection="1">
      <alignment horizontal="right"/>
      <protection locked="0"/>
    </xf>
    <xf numFmtId="0" fontId="22" fillId="0" borderId="1" xfId="0" applyFont="1" applyBorder="1" applyAlignment="1" applyProtection="1">
      <protection locked="0"/>
    </xf>
    <xf numFmtId="43" fontId="30" fillId="0" borderId="1" xfId="1" applyFont="1" applyFill="1" applyBorder="1" applyProtection="1">
      <protection locked="0"/>
    </xf>
    <xf numFmtId="2" fontId="30" fillId="0" borderId="1" xfId="0" applyNumberFormat="1" applyFont="1" applyFill="1" applyBorder="1" applyAlignment="1">
      <alignment horizontal="center"/>
    </xf>
    <xf numFmtId="2" fontId="35" fillId="0" borderId="1" xfId="0" applyNumberFormat="1" applyFont="1" applyBorder="1"/>
    <xf numFmtId="43" fontId="6" fillId="0" borderId="1" xfId="1" applyFont="1" applyFill="1" applyBorder="1" applyAlignment="1" applyProtection="1">
      <alignment horizontal="center" vertical="center" wrapText="1"/>
      <protection locked="0"/>
    </xf>
    <xf numFmtId="43" fontId="15" fillId="0" borderId="1" xfId="1" applyFont="1" applyBorder="1" applyProtection="1">
      <protection locked="0"/>
    </xf>
    <xf numFmtId="0" fontId="0" fillId="0" borderId="0" xfId="0" applyAlignment="1">
      <alignment horizontal="left"/>
    </xf>
    <xf numFmtId="43" fontId="0" fillId="0" borderId="1" xfId="0" applyNumberFormat="1" applyBorder="1" applyAlignment="1">
      <alignment horizontal="left"/>
    </xf>
    <xf numFmtId="0" fontId="0" fillId="0" borderId="1" xfId="0" applyBorder="1"/>
    <xf numFmtId="0" fontId="28" fillId="0" borderId="0" xfId="0" applyFont="1" applyBorder="1"/>
    <xf numFmtId="0" fontId="0" fillId="0" borderId="0" xfId="0" applyAlignment="1">
      <alignment horizontal="center"/>
    </xf>
    <xf numFmtId="0" fontId="25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/>
      <protection locked="0"/>
    </xf>
    <xf numFmtId="43" fontId="28" fillId="0" borderId="1" xfId="1" applyFont="1" applyBorder="1" applyProtection="1">
      <protection locked="0"/>
    </xf>
    <xf numFmtId="165" fontId="36" fillId="0" borderId="1" xfId="0" applyNumberFormat="1" applyFont="1" applyBorder="1" applyAlignment="1">
      <alignment horizontal="center"/>
    </xf>
    <xf numFmtId="43" fontId="28" fillId="0" borderId="1" xfId="1" applyFont="1" applyBorder="1" applyAlignment="1" applyProtection="1">
      <alignment horizontal="center"/>
      <protection locked="0"/>
    </xf>
    <xf numFmtId="0" fontId="28" fillId="0" borderId="1" xfId="0" applyFont="1" applyBorder="1" applyAlignment="1" applyProtection="1">
      <alignment horizontal="left"/>
      <protection locked="0"/>
    </xf>
    <xf numFmtId="0" fontId="0" fillId="0" borderId="0" xfId="0" applyBorder="1"/>
    <xf numFmtId="2" fontId="36" fillId="0" borderId="1" xfId="0" applyNumberFormat="1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6" fillId="0" borderId="8" xfId="0" applyFont="1" applyBorder="1" applyAlignment="1">
      <alignment vertical="center"/>
    </xf>
    <xf numFmtId="0" fontId="5" fillId="0" borderId="0" xfId="0" applyFont="1" applyAlignment="1"/>
    <xf numFmtId="0" fontId="1" fillId="0" borderId="0" xfId="0" applyFont="1" applyAlignment="1"/>
    <xf numFmtId="0" fontId="16" fillId="0" borderId="0" xfId="0" applyFont="1" applyAlignment="1"/>
    <xf numFmtId="0" fontId="26" fillId="0" borderId="0" xfId="0" applyFont="1" applyFill="1" applyAlignment="1"/>
    <xf numFmtId="0" fontId="26" fillId="0" borderId="0" xfId="0" applyFont="1" applyAlignment="1" applyProtection="1"/>
    <xf numFmtId="43" fontId="0" fillId="0" borderId="1" xfId="0" applyNumberFormat="1" applyBorder="1"/>
    <xf numFmtId="0" fontId="12" fillId="0" borderId="0" xfId="0" applyFont="1" applyAlignment="1"/>
    <xf numFmtId="0" fontId="20" fillId="0" borderId="0" xfId="0" applyFont="1" applyAlignment="1"/>
    <xf numFmtId="0" fontId="21" fillId="0" borderId="5" xfId="0" applyFont="1" applyBorder="1" applyAlignment="1">
      <alignment horizontal="center" vertical="center"/>
    </xf>
    <xf numFmtId="14" fontId="21" fillId="0" borderId="5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7" fillId="0" borderId="6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8" fillId="0" borderId="1" xfId="0" applyFont="1" applyBorder="1" applyProtection="1">
      <protection locked="0"/>
    </xf>
    <xf numFmtId="2" fontId="28" fillId="0" borderId="1" xfId="0" applyNumberFormat="1" applyFont="1" applyBorder="1"/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Protection="1">
      <protection locked="0"/>
    </xf>
    <xf numFmtId="0" fontId="21" fillId="0" borderId="1" xfId="0" applyFont="1" applyBorder="1" applyAlignment="1" applyProtection="1">
      <alignment horizontal="center"/>
      <protection locked="0"/>
    </xf>
    <xf numFmtId="43" fontId="21" fillId="0" borderId="1" xfId="1" applyFont="1" applyBorder="1" applyProtection="1">
      <protection locked="0"/>
    </xf>
    <xf numFmtId="2" fontId="21" fillId="0" borderId="1" xfId="0" applyNumberFormat="1" applyFont="1" applyBorder="1"/>
    <xf numFmtId="0" fontId="40" fillId="0" borderId="1" xfId="0" applyFont="1" applyBorder="1" applyAlignment="1">
      <alignment horizontal="center" vertical="center" wrapText="1"/>
    </xf>
    <xf numFmtId="0" fontId="40" fillId="0" borderId="1" xfId="2" applyFont="1" applyFill="1" applyBorder="1" applyProtection="1">
      <protection locked="0"/>
    </xf>
    <xf numFmtId="43" fontId="40" fillId="0" borderId="1" xfId="1" applyFont="1" applyFill="1" applyBorder="1" applyProtection="1">
      <protection locked="0"/>
    </xf>
    <xf numFmtId="43" fontId="40" fillId="0" borderId="1" xfId="1" applyFont="1" applyFill="1" applyBorder="1" applyAlignment="1" applyProtection="1">
      <alignment horizontal="center"/>
      <protection locked="0"/>
    </xf>
    <xf numFmtId="164" fontId="40" fillId="0" borderId="1" xfId="1" applyNumberFormat="1" applyFont="1" applyFill="1" applyBorder="1" applyAlignment="1">
      <alignment horizontal="center"/>
    </xf>
    <xf numFmtId="0" fontId="40" fillId="0" borderId="1" xfId="2" applyFont="1" applyFill="1" applyBorder="1" applyAlignment="1" applyProtection="1">
      <alignment horizontal="left"/>
      <protection locked="0"/>
    </xf>
    <xf numFmtId="0" fontId="21" fillId="0" borderId="1" xfId="0" applyFont="1" applyBorder="1" applyAlignment="1" applyProtection="1">
      <alignment horizontal="center"/>
    </xf>
    <xf numFmtId="0" fontId="43" fillId="0" borderId="1" xfId="2" applyFont="1" applyFill="1" applyBorder="1" applyProtection="1">
      <protection locked="0"/>
    </xf>
    <xf numFmtId="43" fontId="43" fillId="0" borderId="1" xfId="1" applyFont="1" applyBorder="1" applyAlignment="1" applyProtection="1">
      <alignment horizontal="center"/>
      <protection locked="0"/>
    </xf>
    <xf numFmtId="43" fontId="40" fillId="0" borderId="1" xfId="1" applyFont="1" applyBorder="1" applyAlignment="1" applyProtection="1">
      <alignment horizontal="center"/>
      <protection locked="0"/>
    </xf>
    <xf numFmtId="0" fontId="40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left" vertical="center"/>
      <protection locked="0"/>
    </xf>
    <xf numFmtId="0" fontId="32" fillId="0" borderId="1" xfId="0" applyFont="1" applyBorder="1" applyAlignment="1" applyProtection="1">
      <alignment horizontal="left"/>
      <protection locked="0"/>
    </xf>
    <xf numFmtId="43" fontId="21" fillId="0" borderId="1" xfId="1" applyFont="1" applyBorder="1" applyAlignment="1" applyProtection="1">
      <alignment horizontal="center"/>
      <protection locked="0"/>
    </xf>
    <xf numFmtId="0" fontId="21" fillId="0" borderId="1" xfId="0" applyFont="1" applyBorder="1"/>
    <xf numFmtId="0" fontId="0" fillId="0" borderId="1" xfId="0" applyFont="1" applyBorder="1" applyProtection="1">
      <protection locked="0"/>
    </xf>
    <xf numFmtId="0" fontId="0" fillId="0" borderId="6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/>
      <protection locked="0"/>
    </xf>
    <xf numFmtId="43" fontId="2" fillId="0" borderId="1" xfId="1" applyFont="1" applyBorder="1" applyProtection="1">
      <protection locked="0"/>
    </xf>
    <xf numFmtId="0" fontId="44" fillId="0" borderId="1" xfId="2" applyFont="1" applyFill="1" applyBorder="1" applyProtection="1">
      <protection locked="0"/>
    </xf>
    <xf numFmtId="164" fontId="40" fillId="0" borderId="1" xfId="1" applyNumberFormat="1" applyFont="1" applyBorder="1" applyAlignment="1" applyProtection="1">
      <alignment horizontal="right" vertical="center" wrapText="1"/>
      <protection locked="0"/>
    </xf>
    <xf numFmtId="43" fontId="21" fillId="0" borderId="1" xfId="0" applyNumberFormat="1" applyFont="1" applyBorder="1" applyAlignment="1">
      <alignment horizontal="center" vertical="center"/>
    </xf>
    <xf numFmtId="2" fontId="40" fillId="0" borderId="1" xfId="0" applyNumberFormat="1" applyFont="1" applyFill="1" applyBorder="1" applyAlignment="1">
      <alignment horizontal="center"/>
    </xf>
    <xf numFmtId="43" fontId="0" fillId="0" borderId="1" xfId="0" applyNumberFormat="1" applyFont="1" applyBorder="1"/>
    <xf numFmtId="0" fontId="0" fillId="0" borderId="0" xfId="0" applyFont="1"/>
    <xf numFmtId="43" fontId="19" fillId="0" borderId="1" xfId="1" applyFont="1" applyBorder="1" applyProtection="1">
      <protection locked="0"/>
    </xf>
    <xf numFmtId="0" fontId="19" fillId="0" borderId="1" xfId="0" applyFont="1" applyBorder="1" applyAlignment="1" applyProtection="1">
      <alignment horizontal="center"/>
      <protection locked="0"/>
    </xf>
    <xf numFmtId="2" fontId="19" fillId="0" borderId="1" xfId="0" applyNumberFormat="1" applyFont="1" applyBorder="1"/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 textRotation="2"/>
      <protection locked="0"/>
    </xf>
    <xf numFmtId="0" fontId="21" fillId="0" borderId="6" xfId="0" applyFont="1" applyBorder="1" applyAlignment="1" applyProtection="1">
      <alignment horizontal="center" vertical="center" textRotation="2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40" fillId="0" borderId="1" xfId="0" applyFont="1" applyBorder="1" applyAlignment="1">
      <alignment horizontal="center" vertical="center" textRotation="1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/>
    </xf>
    <xf numFmtId="0" fontId="21" fillId="0" borderId="5" xfId="0" applyFont="1" applyBorder="1" applyAlignment="1" applyProtection="1">
      <alignment horizontal="center" vertical="center" textRotation="91" wrapText="1"/>
    </xf>
    <xf numFmtId="0" fontId="21" fillId="0" borderId="7" xfId="0" applyFont="1" applyBorder="1" applyAlignment="1" applyProtection="1">
      <alignment horizontal="center" vertical="center" textRotation="91" wrapText="1"/>
    </xf>
    <xf numFmtId="0" fontId="21" fillId="0" borderId="6" xfId="0" applyFont="1" applyBorder="1" applyAlignment="1" applyProtection="1">
      <alignment horizontal="center" vertical="center" textRotation="91" wrapText="1"/>
    </xf>
    <xf numFmtId="0" fontId="40" fillId="0" borderId="5" xfId="0" applyFont="1" applyBorder="1" applyAlignment="1" applyProtection="1">
      <alignment horizontal="center" vertical="center" wrapText="1"/>
    </xf>
    <xf numFmtId="0" fontId="40" fillId="0" borderId="7" xfId="0" applyFont="1" applyBorder="1" applyAlignment="1" applyProtection="1">
      <alignment horizontal="center" vertical="center" wrapText="1"/>
    </xf>
    <xf numFmtId="0" fontId="40" fillId="0" borderId="6" xfId="0" applyFont="1" applyBorder="1" applyAlignment="1" applyProtection="1">
      <alignment horizontal="center" vertical="center" wrapText="1"/>
    </xf>
    <xf numFmtId="0" fontId="37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21" fillId="0" borderId="5" xfId="0" applyFont="1" applyBorder="1" applyAlignment="1">
      <alignment horizontal="center" vertical="center" textRotation="1" wrapText="1"/>
    </xf>
    <xf numFmtId="0" fontId="21" fillId="0" borderId="7" xfId="0" applyFont="1" applyBorder="1" applyAlignment="1">
      <alignment horizontal="center" vertical="center" textRotation="1" wrapText="1"/>
    </xf>
    <xf numFmtId="0" fontId="21" fillId="0" borderId="6" xfId="0" applyFont="1" applyBorder="1" applyAlignment="1">
      <alignment horizontal="center" vertical="center" textRotation="1" wrapText="1"/>
    </xf>
    <xf numFmtId="0" fontId="40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14" fontId="21" fillId="0" borderId="5" xfId="0" applyNumberFormat="1" applyFont="1" applyBorder="1" applyAlignment="1">
      <alignment horizontal="center" vertical="center" wrapText="1"/>
    </xf>
    <xf numFmtId="14" fontId="21" fillId="0" borderId="6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textRotation="2" wrapText="1"/>
    </xf>
    <xf numFmtId="0" fontId="19" fillId="0" borderId="6" xfId="0" applyFont="1" applyBorder="1" applyAlignment="1">
      <alignment horizontal="center" vertical="center" textRotation="2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/>
    </xf>
    <xf numFmtId="2" fontId="40" fillId="0" borderId="1" xfId="0" applyNumberFormat="1" applyFont="1" applyBorder="1"/>
    <xf numFmtId="2" fontId="45" fillId="0" borderId="1" xfId="0" applyNumberFormat="1" applyFont="1" applyBorder="1"/>
    <xf numFmtId="43" fontId="45" fillId="0" borderId="1" xfId="1" applyFont="1" applyBorder="1" applyProtection="1">
      <protection locked="0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41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0" applyFont="1" applyBorder="1" applyProtection="1">
      <protection locked="0"/>
    </xf>
    <xf numFmtId="0" fontId="19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10" xfId="3"/>
    <cellStyle name="Normal_culti" xfId="2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D1:M26"/>
  <sheetViews>
    <sheetView showWhiteSpace="0" view="pageLayout" workbookViewId="0">
      <selection activeCell="E17" sqref="E17"/>
    </sheetView>
  </sheetViews>
  <sheetFormatPr defaultRowHeight="15"/>
  <cols>
    <col min="1" max="1" width="0.140625" customWidth="1"/>
    <col min="2" max="2" width="0.85546875" customWidth="1"/>
    <col min="3" max="3" width="3.28515625" customWidth="1"/>
    <col min="4" max="4" width="6.7109375" customWidth="1"/>
    <col min="5" max="5" width="20.5703125" style="13" customWidth="1"/>
    <col min="6" max="6" width="10.5703125" style="12" customWidth="1"/>
    <col min="7" max="7" width="16.5703125" customWidth="1"/>
    <col min="8" max="8" width="10.5703125" style="12" customWidth="1"/>
    <col min="9" max="9" width="11.28515625" style="12" customWidth="1"/>
    <col min="10" max="10" width="15.5703125" style="12" customWidth="1"/>
    <col min="11" max="11" width="12.140625" customWidth="1"/>
  </cols>
  <sheetData>
    <row r="1" spans="4:13" ht="25.5" customHeight="1">
      <c r="D1" s="160"/>
      <c r="E1" s="160"/>
      <c r="F1" s="160"/>
      <c r="G1" s="160"/>
      <c r="H1" s="160"/>
      <c r="I1" s="160"/>
      <c r="J1" s="160"/>
      <c r="K1" s="160"/>
    </row>
    <row r="2" spans="4:13" ht="18.75">
      <c r="D2" s="160" t="s">
        <v>50</v>
      </c>
      <c r="E2" s="160"/>
      <c r="F2" s="160"/>
      <c r="G2" s="160"/>
      <c r="H2" s="160"/>
      <c r="I2" s="160"/>
      <c r="J2" s="160"/>
      <c r="K2" s="160"/>
    </row>
    <row r="3" spans="4:13" ht="15.75">
      <c r="D3" s="164" t="s">
        <v>19</v>
      </c>
      <c r="E3" s="164"/>
      <c r="F3" s="164"/>
      <c r="G3" s="5"/>
      <c r="H3" s="91"/>
      <c r="I3" s="17"/>
      <c r="J3" s="90"/>
    </row>
    <row r="4" spans="4:13" ht="15.75">
      <c r="D4" s="31" t="s">
        <v>20</v>
      </c>
      <c r="E4" s="32"/>
      <c r="F4" s="30"/>
      <c r="G4" s="30"/>
      <c r="H4" s="32"/>
      <c r="I4" s="21"/>
      <c r="J4" s="21"/>
      <c r="K4" s="6"/>
    </row>
    <row r="5" spans="4:13" ht="11.25" customHeight="1">
      <c r="D5" s="30"/>
      <c r="E5" s="31"/>
      <c r="F5" s="32"/>
      <c r="G5" s="30"/>
      <c r="H5" s="32"/>
      <c r="I5" s="21"/>
      <c r="J5" s="21"/>
      <c r="K5" s="6"/>
    </row>
    <row r="6" spans="4:13" s="34" customFormat="1" ht="15.75">
      <c r="D6" s="161" t="s">
        <v>52</v>
      </c>
      <c r="E6" s="161"/>
      <c r="F6" s="161"/>
      <c r="G6" s="161"/>
      <c r="H6" s="161"/>
      <c r="I6" s="49"/>
      <c r="J6" s="40"/>
      <c r="K6" s="39" t="s">
        <v>37</v>
      </c>
    </row>
    <row r="8" spans="4:13" s="29" customFormat="1" ht="20.25" customHeight="1">
      <c r="D8" s="165" t="s">
        <v>10</v>
      </c>
      <c r="E8" s="168" t="s">
        <v>48</v>
      </c>
      <c r="F8" s="171" t="s">
        <v>63</v>
      </c>
      <c r="G8" s="172"/>
      <c r="H8" s="171" t="s">
        <v>66</v>
      </c>
      <c r="I8" s="173"/>
      <c r="J8" s="173"/>
      <c r="K8" s="172"/>
    </row>
    <row r="9" spans="4:13" s="1" customFormat="1" ht="29.25" customHeight="1">
      <c r="D9" s="166"/>
      <c r="E9" s="169"/>
      <c r="F9" s="165" t="s">
        <v>0</v>
      </c>
      <c r="G9" s="165" t="s">
        <v>1</v>
      </c>
      <c r="H9" s="165" t="s">
        <v>0</v>
      </c>
      <c r="I9" s="165" t="s">
        <v>8</v>
      </c>
      <c r="J9" s="165" t="s">
        <v>1</v>
      </c>
      <c r="K9" s="165" t="s">
        <v>9</v>
      </c>
    </row>
    <row r="10" spans="4:13" s="29" customFormat="1" ht="28.5" customHeight="1">
      <c r="D10" s="167"/>
      <c r="E10" s="170"/>
      <c r="F10" s="166"/>
      <c r="G10" s="166"/>
      <c r="H10" s="166"/>
      <c r="I10" s="166"/>
      <c r="J10" s="166"/>
      <c r="K10" s="166"/>
      <c r="M10" s="78"/>
    </row>
    <row r="11" spans="4:13" ht="20.25" customHeight="1">
      <c r="D11" s="81">
        <v>1</v>
      </c>
      <c r="E11" s="140" t="s">
        <v>53</v>
      </c>
      <c r="F11" s="126">
        <v>1336</v>
      </c>
      <c r="G11" s="127">
        <v>12095137</v>
      </c>
      <c r="H11" s="126">
        <v>1267</v>
      </c>
      <c r="I11" s="262">
        <f>+(H11-F11)/F11*100</f>
        <v>-5.1646706586826348</v>
      </c>
      <c r="J11" s="138">
        <v>13122654</v>
      </c>
      <c r="K11" s="263">
        <f t="shared" ref="K11:K24" si="0">(J11-G11)/G11*100</f>
        <v>8.4952902972492161</v>
      </c>
    </row>
    <row r="12" spans="4:13" ht="20.25" customHeight="1">
      <c r="D12" s="81">
        <v>2</v>
      </c>
      <c r="E12" s="141" t="s">
        <v>54</v>
      </c>
      <c r="F12" s="126">
        <v>736</v>
      </c>
      <c r="G12" s="127">
        <v>3036807.0010000002</v>
      </c>
      <c r="H12" s="126">
        <v>744</v>
      </c>
      <c r="I12" s="262">
        <f t="shared" ref="I12:I24" si="1">+(H12-F12)/F12*100</f>
        <v>1.0869565217391304</v>
      </c>
      <c r="J12" s="138">
        <v>3226816</v>
      </c>
      <c r="K12" s="263">
        <f t="shared" si="0"/>
        <v>6.2568677870352367</v>
      </c>
    </row>
    <row r="13" spans="4:13" ht="20.25" customHeight="1">
      <c r="D13" s="81">
        <v>3</v>
      </c>
      <c r="E13" s="141" t="s">
        <v>55</v>
      </c>
      <c r="F13" s="126">
        <v>1073</v>
      </c>
      <c r="G13" s="127">
        <v>6334667</v>
      </c>
      <c r="H13" s="126">
        <v>1072</v>
      </c>
      <c r="I13" s="262">
        <f t="shared" si="1"/>
        <v>-9.3196644920782848E-2</v>
      </c>
      <c r="J13" s="138">
        <v>6417441</v>
      </c>
      <c r="K13" s="263">
        <f t="shared" si="0"/>
        <v>1.3066827348619903</v>
      </c>
    </row>
    <row r="14" spans="4:13" ht="20.25" customHeight="1">
      <c r="D14" s="81">
        <v>4</v>
      </c>
      <c r="E14" s="86"/>
      <c r="F14" s="82"/>
      <c r="G14" s="83"/>
      <c r="H14" s="82"/>
      <c r="I14" s="84"/>
      <c r="J14" s="85"/>
      <c r="K14" s="88"/>
    </row>
    <row r="15" spans="4:13" ht="20.25" customHeight="1">
      <c r="D15" s="81">
        <v>5</v>
      </c>
      <c r="E15" s="86"/>
      <c r="F15" s="82"/>
      <c r="G15" s="83"/>
      <c r="H15" s="82"/>
      <c r="I15" s="84"/>
      <c r="J15" s="85"/>
      <c r="K15" s="88"/>
    </row>
    <row r="16" spans="4:13" ht="20.25" customHeight="1">
      <c r="D16" s="81">
        <v>6</v>
      </c>
      <c r="E16" s="86"/>
      <c r="F16" s="82"/>
      <c r="G16" s="83"/>
      <c r="H16" s="82"/>
      <c r="I16" s="84"/>
      <c r="J16" s="85"/>
      <c r="K16" s="88"/>
    </row>
    <row r="17" spans="4:12" ht="20.25" customHeight="1">
      <c r="D17" s="81">
        <v>7</v>
      </c>
      <c r="E17" s="86"/>
      <c r="F17" s="82"/>
      <c r="G17" s="83"/>
      <c r="H17" s="82"/>
      <c r="I17" s="84"/>
      <c r="J17" s="85"/>
      <c r="K17" s="88"/>
      <c r="L17" s="87"/>
    </row>
    <row r="18" spans="4:12" ht="20.25" customHeight="1">
      <c r="D18" s="81">
        <v>8</v>
      </c>
      <c r="E18" s="86"/>
      <c r="F18" s="82"/>
      <c r="G18" s="83"/>
      <c r="H18" s="82"/>
      <c r="I18" s="84"/>
      <c r="J18" s="85"/>
      <c r="K18" s="88"/>
    </row>
    <row r="19" spans="4:12" ht="20.25" customHeight="1">
      <c r="D19" s="81">
        <v>9</v>
      </c>
      <c r="E19" s="86"/>
      <c r="F19" s="82"/>
      <c r="G19" s="83"/>
      <c r="H19" s="82"/>
      <c r="I19" s="84"/>
      <c r="J19" s="85"/>
      <c r="K19" s="88"/>
    </row>
    <row r="20" spans="4:12" ht="20.25" customHeight="1">
      <c r="D20" s="81">
        <v>10</v>
      </c>
      <c r="E20" s="86"/>
      <c r="F20" s="82"/>
      <c r="G20" s="83"/>
      <c r="H20" s="82"/>
      <c r="I20" s="84"/>
      <c r="J20" s="85"/>
      <c r="K20" s="88"/>
    </row>
    <row r="21" spans="4:12" ht="20.25" customHeight="1">
      <c r="D21" s="81">
        <v>11</v>
      </c>
      <c r="E21" s="86"/>
      <c r="F21" s="82"/>
      <c r="G21" s="83"/>
      <c r="H21" s="82"/>
      <c r="I21" s="84"/>
      <c r="J21" s="85"/>
      <c r="K21" s="88"/>
    </row>
    <row r="22" spans="4:12" ht="20.25" customHeight="1">
      <c r="D22" s="81">
        <v>12</v>
      </c>
      <c r="E22" s="86"/>
      <c r="F22" s="82"/>
      <c r="G22" s="83"/>
      <c r="H22" s="82"/>
      <c r="I22" s="84"/>
      <c r="J22" s="85"/>
      <c r="K22" s="88"/>
    </row>
    <row r="23" spans="4:12" ht="20.25" customHeight="1">
      <c r="D23" s="81">
        <v>13</v>
      </c>
      <c r="E23" s="86"/>
      <c r="F23" s="82"/>
      <c r="G23" s="83"/>
      <c r="H23" s="82"/>
      <c r="I23" s="84"/>
      <c r="J23" s="85"/>
      <c r="K23" s="88"/>
    </row>
    <row r="24" spans="4:12" ht="20.25" customHeight="1">
      <c r="D24" s="81">
        <v>14</v>
      </c>
      <c r="E24" s="86"/>
      <c r="F24" s="82"/>
      <c r="G24" s="83"/>
      <c r="H24" s="82"/>
      <c r="I24" s="84"/>
      <c r="J24" s="85"/>
      <c r="K24" s="88"/>
    </row>
    <row r="25" spans="4:12" ht="20.25" customHeight="1">
      <c r="D25" s="81">
        <v>15</v>
      </c>
      <c r="E25" s="86"/>
      <c r="F25" s="82"/>
      <c r="G25" s="83"/>
      <c r="H25" s="82"/>
      <c r="I25" s="84"/>
      <c r="J25" s="85"/>
      <c r="K25" s="88"/>
    </row>
    <row r="26" spans="4:12" ht="21.75" customHeight="1">
      <c r="D26" s="162" t="s">
        <v>16</v>
      </c>
      <c r="E26" s="163"/>
      <c r="F26" s="82">
        <f>SUM(F11:F25)</f>
        <v>3145</v>
      </c>
      <c r="G26" s="82">
        <f t="shared" ref="G26:J26" si="2">SUM(G11:G25)</f>
        <v>21466611.001000002</v>
      </c>
      <c r="H26" s="82">
        <f t="shared" si="2"/>
        <v>3083</v>
      </c>
      <c r="I26" s="82"/>
      <c r="J26" s="82">
        <f t="shared" si="2"/>
        <v>22766911</v>
      </c>
      <c r="K26" s="82"/>
      <c r="L26" s="1">
        <v>1</v>
      </c>
    </row>
  </sheetData>
  <mergeCells count="15">
    <mergeCell ref="D2:K2"/>
    <mergeCell ref="D6:H6"/>
    <mergeCell ref="D26:E26"/>
    <mergeCell ref="D1:K1"/>
    <mergeCell ref="D3:F3"/>
    <mergeCell ref="I9:I10"/>
    <mergeCell ref="J9:J10"/>
    <mergeCell ref="D8:D10"/>
    <mergeCell ref="E8:E10"/>
    <mergeCell ref="K9:K10"/>
    <mergeCell ref="H9:H10"/>
    <mergeCell ref="F8:G8"/>
    <mergeCell ref="H8:K8"/>
    <mergeCell ref="F9:F10"/>
    <mergeCell ref="G9:G10"/>
  </mergeCells>
  <pageMargins left="0.53125" right="0.15625" top="0.5" bottom="0.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B050"/>
  </sheetPr>
  <dimension ref="B1:I27"/>
  <sheetViews>
    <sheetView view="pageLayout" topLeftCell="A16" workbookViewId="0">
      <selection activeCell="F6" sqref="F6"/>
    </sheetView>
  </sheetViews>
  <sheetFormatPr defaultRowHeight="15"/>
  <cols>
    <col min="2" max="2" width="1" hidden="1" customWidth="1"/>
    <col min="3" max="3" width="10.5703125" style="12" customWidth="1"/>
    <col min="4" max="4" width="21.5703125" customWidth="1"/>
    <col min="5" max="5" width="18.42578125" customWidth="1"/>
    <col min="6" max="6" width="19.140625" customWidth="1"/>
    <col min="7" max="7" width="13.140625" style="12" customWidth="1"/>
    <col min="8" max="8" width="13.140625" style="90" customWidth="1"/>
    <col min="9" max="9" width="10.140625" customWidth="1"/>
  </cols>
  <sheetData>
    <row r="1" spans="2:9" ht="18.75">
      <c r="C1" s="160"/>
      <c r="D1" s="160"/>
      <c r="E1" s="160"/>
      <c r="F1" s="160"/>
      <c r="G1" s="160"/>
      <c r="H1" s="160"/>
      <c r="I1" s="160"/>
    </row>
    <row r="2" spans="2:9" ht="18.75">
      <c r="C2" s="178" t="s">
        <v>50</v>
      </c>
      <c r="D2" s="178"/>
      <c r="E2" s="178"/>
      <c r="F2" s="178"/>
      <c r="G2" s="178"/>
      <c r="H2" s="178"/>
      <c r="I2" s="178"/>
    </row>
    <row r="3" spans="2:9">
      <c r="C3" s="90"/>
      <c r="G3" s="90"/>
    </row>
    <row r="4" spans="2:9" ht="15.75">
      <c r="B4" s="104"/>
      <c r="C4" s="241" t="s">
        <v>32</v>
      </c>
      <c r="D4" s="241"/>
      <c r="E4" s="241"/>
      <c r="F4" s="104"/>
      <c r="G4" s="104"/>
      <c r="H4" s="104"/>
    </row>
    <row r="5" spans="2:9">
      <c r="B5" s="44" t="s">
        <v>5</v>
      </c>
      <c r="C5" s="44"/>
      <c r="D5" s="43"/>
      <c r="E5" s="43"/>
      <c r="F5" s="44"/>
      <c r="G5" s="43"/>
      <c r="H5" s="43"/>
    </row>
    <row r="6" spans="2:9">
      <c r="B6" s="44"/>
      <c r="C6" s="202" t="s">
        <v>51</v>
      </c>
      <c r="D6" s="202"/>
      <c r="E6" s="202"/>
      <c r="F6" s="39"/>
      <c r="G6" s="43"/>
      <c r="H6" s="43"/>
    </row>
    <row r="7" spans="2:9" ht="15.75">
      <c r="D7" s="2"/>
      <c r="E7" s="2"/>
      <c r="F7" s="3"/>
      <c r="G7" s="15"/>
      <c r="H7" s="15"/>
    </row>
    <row r="8" spans="2:9" ht="26.25" customHeight="1">
      <c r="C8" s="242" t="s">
        <v>10</v>
      </c>
      <c r="D8" s="229" t="s">
        <v>6</v>
      </c>
      <c r="E8" s="216" t="s">
        <v>76</v>
      </c>
      <c r="F8" s="245"/>
      <c r="G8" s="245"/>
      <c r="H8" s="245"/>
      <c r="I8" s="217"/>
    </row>
    <row r="9" spans="2:9" ht="10.5" customHeight="1">
      <c r="C9" s="243"/>
      <c r="D9" s="229"/>
      <c r="E9" s="246"/>
      <c r="F9" s="247"/>
      <c r="G9" s="247"/>
      <c r="H9" s="247"/>
      <c r="I9" s="248"/>
    </row>
    <row r="10" spans="2:9" ht="43.5" customHeight="1">
      <c r="C10" s="244"/>
      <c r="D10" s="229"/>
      <c r="E10" s="129" t="s">
        <v>15</v>
      </c>
      <c r="F10" s="129" t="s">
        <v>14</v>
      </c>
      <c r="G10" s="129" t="s">
        <v>3</v>
      </c>
      <c r="H10" s="129" t="s">
        <v>31</v>
      </c>
      <c r="I10" s="139" t="s">
        <v>30</v>
      </c>
    </row>
    <row r="11" spans="2:9" ht="21" customHeight="1">
      <c r="C11" s="54">
        <v>1</v>
      </c>
      <c r="D11" s="130" t="s">
        <v>53</v>
      </c>
      <c r="E11" s="131">
        <v>92229374</v>
      </c>
      <c r="F11" s="131">
        <v>7403563</v>
      </c>
      <c r="G11" s="151">
        <f>F11/E11*100</f>
        <v>8.0273373643412125</v>
      </c>
      <c r="H11" s="151">
        <v>1106792</v>
      </c>
      <c r="I11" s="152">
        <f>H11/E11*100</f>
        <v>1.2000428410150543</v>
      </c>
    </row>
    <row r="12" spans="2:9" ht="21" customHeight="1">
      <c r="C12" s="54">
        <v>2</v>
      </c>
      <c r="D12" s="130" t="s">
        <v>54</v>
      </c>
      <c r="E12" s="131">
        <v>68740664</v>
      </c>
      <c r="F12" s="131">
        <v>2686708</v>
      </c>
      <c r="G12" s="151">
        <f t="shared" ref="G12:G25" si="0">F12/E12*100</f>
        <v>3.9084696650588073</v>
      </c>
      <c r="H12" s="151">
        <v>942150</v>
      </c>
      <c r="I12" s="152">
        <f t="shared" ref="I12:I25" si="1">H12/E12*100</f>
        <v>1.3705861206112295</v>
      </c>
    </row>
    <row r="13" spans="2:9" ht="21" customHeight="1">
      <c r="C13" s="54">
        <v>3</v>
      </c>
      <c r="D13" s="130" t="s">
        <v>55</v>
      </c>
      <c r="E13" s="131">
        <v>111082709</v>
      </c>
      <c r="F13" s="131">
        <v>6105591</v>
      </c>
      <c r="G13" s="151">
        <f t="shared" si="0"/>
        <v>5.4964368937023309</v>
      </c>
      <c r="H13" s="151">
        <v>194611</v>
      </c>
      <c r="I13" s="152">
        <f t="shared" si="1"/>
        <v>0.17519468308969671</v>
      </c>
    </row>
    <row r="14" spans="2:9" ht="21" customHeight="1">
      <c r="C14" s="54">
        <v>4</v>
      </c>
      <c r="D14" s="63"/>
      <c r="E14" s="69"/>
      <c r="F14" s="69"/>
      <c r="G14" s="70"/>
      <c r="H14" s="70"/>
      <c r="I14" s="103"/>
    </row>
    <row r="15" spans="2:9" ht="21" customHeight="1">
      <c r="C15" s="54">
        <v>5</v>
      </c>
      <c r="D15" s="63"/>
      <c r="E15" s="69"/>
      <c r="F15" s="69"/>
      <c r="G15" s="70"/>
      <c r="H15" s="70"/>
      <c r="I15" s="103"/>
    </row>
    <row r="16" spans="2:9" ht="21" customHeight="1">
      <c r="C16" s="54">
        <v>6</v>
      </c>
      <c r="D16" s="63"/>
      <c r="E16" s="69"/>
      <c r="F16" s="69"/>
      <c r="G16" s="70"/>
      <c r="H16" s="70"/>
      <c r="I16" s="103"/>
    </row>
    <row r="17" spans="3:9" ht="21" customHeight="1">
      <c r="C17" s="54">
        <v>7</v>
      </c>
      <c r="D17" s="56"/>
      <c r="E17" s="69"/>
      <c r="F17" s="69"/>
      <c r="G17" s="70"/>
      <c r="H17" s="70"/>
      <c r="I17" s="103"/>
    </row>
    <row r="18" spans="3:9" ht="21" customHeight="1">
      <c r="C18" s="54">
        <v>8</v>
      </c>
      <c r="D18" s="56"/>
      <c r="E18" s="69"/>
      <c r="F18" s="69"/>
      <c r="G18" s="70"/>
      <c r="H18" s="70"/>
      <c r="I18" s="103"/>
    </row>
    <row r="19" spans="3:9" ht="21" customHeight="1">
      <c r="C19" s="54">
        <v>9</v>
      </c>
      <c r="D19" s="56"/>
      <c r="E19" s="69"/>
      <c r="F19" s="69"/>
      <c r="G19" s="70"/>
      <c r="H19" s="70"/>
      <c r="I19" s="103"/>
    </row>
    <row r="20" spans="3:9" ht="21" customHeight="1">
      <c r="C20" s="54">
        <v>10</v>
      </c>
      <c r="D20" s="56"/>
      <c r="E20" s="69"/>
      <c r="F20" s="69"/>
      <c r="G20" s="70"/>
      <c r="H20" s="70"/>
      <c r="I20" s="103"/>
    </row>
    <row r="21" spans="3:9" ht="21" customHeight="1">
      <c r="C21" s="54">
        <v>11</v>
      </c>
      <c r="D21" s="56"/>
      <c r="E21" s="69"/>
      <c r="F21" s="69"/>
      <c r="G21" s="70"/>
      <c r="H21" s="70"/>
      <c r="I21" s="103"/>
    </row>
    <row r="22" spans="3:9" ht="21" customHeight="1">
      <c r="C22" s="54">
        <v>12</v>
      </c>
      <c r="D22" s="56"/>
      <c r="E22" s="69"/>
      <c r="F22" s="69"/>
      <c r="G22" s="70"/>
      <c r="H22" s="70"/>
      <c r="I22" s="103"/>
    </row>
    <row r="23" spans="3:9" ht="21" customHeight="1">
      <c r="C23" s="54">
        <v>13</v>
      </c>
      <c r="D23" s="56"/>
      <c r="E23" s="69"/>
      <c r="F23" s="69"/>
      <c r="G23" s="70"/>
      <c r="H23" s="70"/>
      <c r="I23" s="103"/>
    </row>
    <row r="24" spans="3:9" ht="21" customHeight="1">
      <c r="C24" s="54">
        <v>14</v>
      </c>
      <c r="D24" s="56"/>
      <c r="E24" s="69"/>
      <c r="F24" s="69"/>
      <c r="G24" s="70"/>
      <c r="H24" s="70"/>
      <c r="I24" s="103"/>
    </row>
    <row r="25" spans="3:9" ht="21" customHeight="1">
      <c r="C25" s="54">
        <v>15</v>
      </c>
      <c r="D25" s="56"/>
      <c r="E25" s="69"/>
      <c r="F25" s="69"/>
      <c r="G25" s="70"/>
      <c r="H25" s="70"/>
      <c r="I25" s="103"/>
    </row>
    <row r="27" spans="3:9">
      <c r="I27">
        <v>10</v>
      </c>
    </row>
  </sheetData>
  <mergeCells count="7">
    <mergeCell ref="C6:E6"/>
    <mergeCell ref="C4:E4"/>
    <mergeCell ref="C1:I1"/>
    <mergeCell ref="C2:I2"/>
    <mergeCell ref="D8:D10"/>
    <mergeCell ref="C8:C10"/>
    <mergeCell ref="E8:I9"/>
  </mergeCells>
  <pageMargins left="0.125" right="0.61458333300000001" top="0.5" bottom="0.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0000"/>
  </sheetPr>
  <dimension ref="A1:H31"/>
  <sheetViews>
    <sheetView view="pageLayout" topLeftCell="A22" workbookViewId="0">
      <selection activeCell="E13" sqref="E13"/>
    </sheetView>
  </sheetViews>
  <sheetFormatPr defaultRowHeight="15"/>
  <cols>
    <col min="1" max="1" width="4.42578125" customWidth="1"/>
    <col min="2" max="2" width="6.7109375" style="12" customWidth="1"/>
    <col min="3" max="3" width="16.5703125" customWidth="1"/>
    <col min="4" max="4" width="17.5703125" customWidth="1"/>
    <col min="5" max="5" width="17.7109375" customWidth="1"/>
  </cols>
  <sheetData>
    <row r="1" spans="1:8" ht="18.75">
      <c r="B1" s="160"/>
      <c r="C1" s="160"/>
      <c r="D1" s="160"/>
      <c r="E1" s="160"/>
      <c r="F1" s="95"/>
      <c r="G1" s="95"/>
      <c r="H1" s="95"/>
    </row>
    <row r="2" spans="1:8" ht="34.5" customHeight="1">
      <c r="B2" s="178" t="s">
        <v>59</v>
      </c>
      <c r="C2" s="178"/>
      <c r="D2" s="178"/>
      <c r="E2" s="178"/>
      <c r="F2" s="93"/>
      <c r="G2" s="93"/>
      <c r="H2" s="93"/>
    </row>
    <row r="3" spans="1:8">
      <c r="B3" s="90"/>
    </row>
    <row r="4" spans="1:8">
      <c r="B4" s="201" t="s">
        <v>32</v>
      </c>
      <c r="C4" s="201"/>
      <c r="D4" s="201"/>
      <c r="E4" s="201"/>
    </row>
    <row r="5" spans="1:8">
      <c r="A5" s="105"/>
      <c r="B5" s="251" t="s">
        <v>33</v>
      </c>
      <c r="C5" s="251"/>
      <c r="D5" s="251"/>
      <c r="F5" s="105"/>
      <c r="G5" s="105"/>
      <c r="H5" s="105"/>
    </row>
    <row r="6" spans="1:8">
      <c r="A6" s="34"/>
      <c r="B6" s="202" t="s">
        <v>51</v>
      </c>
      <c r="C6" s="202"/>
      <c r="D6" s="202"/>
      <c r="E6" s="34"/>
      <c r="F6" s="34"/>
    </row>
    <row r="7" spans="1:8" ht="66.75" customHeight="1">
      <c r="A7" s="34"/>
      <c r="B7" s="117" t="s">
        <v>10</v>
      </c>
      <c r="C7" s="106" t="s">
        <v>6</v>
      </c>
      <c r="D7" s="107" t="s">
        <v>78</v>
      </c>
      <c r="E7" s="108" t="s">
        <v>77</v>
      </c>
      <c r="F7" s="34"/>
    </row>
    <row r="8" spans="1:8" ht="24.75" customHeight="1">
      <c r="B8" s="54">
        <v>1</v>
      </c>
      <c r="C8" s="148" t="s">
        <v>53</v>
      </c>
      <c r="D8" s="73">
        <v>1106792</v>
      </c>
      <c r="E8" s="19">
        <v>0</v>
      </c>
    </row>
    <row r="9" spans="1:8" ht="24.75" customHeight="1">
      <c r="B9" s="54">
        <v>2</v>
      </c>
      <c r="C9" s="148" t="s">
        <v>54</v>
      </c>
      <c r="D9" s="73">
        <v>942150</v>
      </c>
      <c r="E9" s="19">
        <v>104222</v>
      </c>
    </row>
    <row r="10" spans="1:8" ht="24.75" customHeight="1">
      <c r="B10" s="54">
        <v>3</v>
      </c>
      <c r="C10" s="22" t="s">
        <v>55</v>
      </c>
      <c r="D10" s="73">
        <v>194611</v>
      </c>
      <c r="E10" s="19">
        <v>0</v>
      </c>
    </row>
    <row r="11" spans="1:8" ht="24.75" customHeight="1">
      <c r="B11" s="54">
        <v>4</v>
      </c>
      <c r="C11" s="22"/>
      <c r="D11" s="73"/>
      <c r="E11" s="56"/>
    </row>
    <row r="12" spans="1:8" ht="24.75" customHeight="1">
      <c r="B12" s="54">
        <v>5</v>
      </c>
      <c r="C12" s="22"/>
      <c r="D12" s="73"/>
      <c r="E12" s="19"/>
    </row>
    <row r="13" spans="1:8" ht="24.75" customHeight="1">
      <c r="B13" s="54">
        <v>6</v>
      </c>
      <c r="C13" s="22"/>
      <c r="D13" s="73"/>
      <c r="E13" s="19"/>
    </row>
    <row r="14" spans="1:8" ht="24.75" customHeight="1">
      <c r="B14" s="54">
        <v>7</v>
      </c>
      <c r="C14" s="20"/>
      <c r="D14" s="73"/>
      <c r="E14" s="19"/>
    </row>
    <row r="15" spans="1:8" ht="24.75" customHeight="1">
      <c r="B15" s="54">
        <v>8</v>
      </c>
      <c r="C15" s="20"/>
      <c r="D15" s="73"/>
      <c r="E15" s="19"/>
    </row>
    <row r="16" spans="1:8" ht="24.75" customHeight="1">
      <c r="B16" s="54">
        <v>9</v>
      </c>
      <c r="C16" s="20"/>
      <c r="D16" s="73"/>
      <c r="E16" s="19"/>
    </row>
    <row r="17" spans="2:7" ht="24.75" customHeight="1">
      <c r="B17" s="54">
        <v>10</v>
      </c>
      <c r="C17" s="20"/>
      <c r="D17" s="73"/>
      <c r="E17" s="19"/>
    </row>
    <row r="18" spans="2:7" ht="24.75" customHeight="1">
      <c r="B18" s="54">
        <v>11</v>
      </c>
      <c r="C18" s="20"/>
      <c r="D18" s="73"/>
      <c r="E18" s="19"/>
    </row>
    <row r="19" spans="2:7" ht="24.75" customHeight="1">
      <c r="B19" s="54">
        <v>12</v>
      </c>
      <c r="C19" s="20"/>
      <c r="D19" s="73"/>
      <c r="E19" s="19"/>
    </row>
    <row r="20" spans="2:7" ht="24.75" customHeight="1">
      <c r="B20" s="54">
        <v>13</v>
      </c>
      <c r="C20" s="20"/>
      <c r="D20" s="73"/>
      <c r="E20" s="19"/>
    </row>
    <row r="21" spans="2:7" ht="24.75" customHeight="1">
      <c r="B21" s="54">
        <v>14</v>
      </c>
      <c r="C21" s="20"/>
      <c r="D21" s="73"/>
      <c r="E21" s="19"/>
    </row>
    <row r="22" spans="2:7" ht="24.75" customHeight="1">
      <c r="B22" s="54">
        <v>15</v>
      </c>
      <c r="C22" s="20"/>
      <c r="D22" s="73"/>
      <c r="E22" s="19"/>
    </row>
    <row r="23" spans="2:7" ht="24.75" customHeight="1">
      <c r="B23" s="249" t="s">
        <v>16</v>
      </c>
      <c r="C23" s="250"/>
      <c r="D23" s="73">
        <f>SUM(D8:D22)</f>
        <v>2243553</v>
      </c>
      <c r="E23" s="73">
        <f>SUM(E8:E22)</f>
        <v>104222</v>
      </c>
    </row>
    <row r="31" spans="2:7">
      <c r="G31" s="110">
        <v>11</v>
      </c>
    </row>
  </sheetData>
  <mergeCells count="6">
    <mergeCell ref="B23:C23"/>
    <mergeCell ref="B5:D5"/>
    <mergeCell ref="B1:E1"/>
    <mergeCell ref="B2:E2"/>
    <mergeCell ref="B4:E4"/>
    <mergeCell ref="B6:D6"/>
  </mergeCells>
  <pageMargins left="1" right="0.46875" top="0.5" bottom="0.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0000"/>
  </sheetPr>
  <dimension ref="A1:H34"/>
  <sheetViews>
    <sheetView view="pageLayout" workbookViewId="0">
      <selection activeCell="D6" sqref="D6"/>
    </sheetView>
  </sheetViews>
  <sheetFormatPr defaultRowHeight="15"/>
  <cols>
    <col min="1" max="1" width="3.85546875" customWidth="1"/>
    <col min="2" max="2" width="6.85546875" style="12" customWidth="1"/>
    <col min="3" max="3" width="27.42578125" customWidth="1"/>
    <col min="4" max="4" width="31.5703125" customWidth="1"/>
  </cols>
  <sheetData>
    <row r="1" spans="1:8" ht="18.75">
      <c r="B1" s="160"/>
      <c r="C1" s="160"/>
      <c r="D1" s="160"/>
      <c r="E1" s="95"/>
      <c r="F1" s="95"/>
      <c r="G1" s="95"/>
      <c r="H1" s="95"/>
    </row>
    <row r="2" spans="1:8" ht="41.25" customHeight="1">
      <c r="B2" s="178" t="s">
        <v>59</v>
      </c>
      <c r="C2" s="178"/>
      <c r="D2" s="178"/>
      <c r="E2" s="93"/>
      <c r="F2" s="93"/>
      <c r="G2" s="93"/>
      <c r="H2" s="93"/>
    </row>
    <row r="3" spans="1:8" ht="17.25" customHeight="1">
      <c r="B3" s="109"/>
      <c r="C3" s="109"/>
      <c r="D3" s="109"/>
      <c r="E3" s="93"/>
      <c r="F3" s="93"/>
      <c r="G3" s="93"/>
      <c r="H3" s="93"/>
    </row>
    <row r="4" spans="1:8">
      <c r="B4" s="201" t="s">
        <v>32</v>
      </c>
      <c r="C4" s="201"/>
      <c r="D4" s="201"/>
      <c r="E4" s="201"/>
    </row>
    <row r="5" spans="1:8">
      <c r="A5" s="105"/>
      <c r="B5" s="254" t="s">
        <v>38</v>
      </c>
      <c r="C5" s="254"/>
      <c r="D5" s="254"/>
      <c r="E5" s="105"/>
      <c r="F5" s="105"/>
    </row>
    <row r="6" spans="1:8" ht="15.75" customHeight="1">
      <c r="A6" s="34"/>
      <c r="B6" s="50"/>
      <c r="C6" s="50"/>
      <c r="D6" s="50"/>
      <c r="E6" s="50"/>
      <c r="F6" s="50"/>
    </row>
    <row r="7" spans="1:8" ht="18.75">
      <c r="A7" s="34"/>
      <c r="B7" s="202" t="s">
        <v>60</v>
      </c>
      <c r="C7" s="202"/>
      <c r="D7" s="202"/>
      <c r="E7" s="51"/>
      <c r="F7" s="34"/>
    </row>
    <row r="8" spans="1:8" ht="18.75" customHeight="1">
      <c r="A8" s="34"/>
      <c r="B8" s="213" t="s">
        <v>10</v>
      </c>
      <c r="C8" s="213" t="s">
        <v>6</v>
      </c>
      <c r="D8" s="252" t="s">
        <v>79</v>
      </c>
      <c r="E8" s="52"/>
      <c r="F8" s="34"/>
    </row>
    <row r="9" spans="1:8" ht="52.5" customHeight="1">
      <c r="A9" s="34"/>
      <c r="B9" s="215"/>
      <c r="C9" s="215"/>
      <c r="D9" s="253"/>
      <c r="E9" s="53"/>
      <c r="F9" s="34"/>
    </row>
    <row r="10" spans="1:8" ht="21" customHeight="1">
      <c r="B10" s="54">
        <v>1</v>
      </c>
      <c r="C10" s="130" t="s">
        <v>53</v>
      </c>
      <c r="D10" s="142" t="s">
        <v>61</v>
      </c>
      <c r="E10" s="9"/>
    </row>
    <row r="11" spans="1:8" ht="21" customHeight="1">
      <c r="B11" s="54">
        <v>2</v>
      </c>
      <c r="C11" s="130" t="s">
        <v>54</v>
      </c>
      <c r="D11" s="142" t="s">
        <v>61</v>
      </c>
      <c r="E11" s="9"/>
    </row>
    <row r="12" spans="1:8" ht="21" customHeight="1">
      <c r="B12" s="54">
        <v>3</v>
      </c>
      <c r="C12" s="130" t="s">
        <v>55</v>
      </c>
      <c r="D12" s="142" t="s">
        <v>61</v>
      </c>
      <c r="E12" s="9"/>
    </row>
    <row r="13" spans="1:8" ht="21" customHeight="1">
      <c r="B13" s="54">
        <v>4</v>
      </c>
      <c r="C13" s="63"/>
      <c r="D13" s="55"/>
      <c r="E13" s="9"/>
    </row>
    <row r="14" spans="1:8" ht="21" customHeight="1">
      <c r="B14" s="54">
        <v>5</v>
      </c>
      <c r="C14" s="63"/>
      <c r="D14" s="55"/>
      <c r="E14" s="9"/>
    </row>
    <row r="15" spans="1:8" ht="21" customHeight="1">
      <c r="B15" s="54">
        <v>6</v>
      </c>
      <c r="C15" s="63"/>
      <c r="D15" s="55"/>
      <c r="E15" s="9"/>
    </row>
    <row r="16" spans="1:8" ht="21" customHeight="1">
      <c r="B16" s="54">
        <v>7</v>
      </c>
      <c r="C16" s="63"/>
      <c r="D16" s="55"/>
      <c r="E16" s="9"/>
    </row>
    <row r="17" spans="2:5" ht="21" customHeight="1">
      <c r="B17" s="54">
        <v>8</v>
      </c>
      <c r="C17" s="66"/>
      <c r="D17" s="55"/>
      <c r="E17" s="9"/>
    </row>
    <row r="18" spans="2:5" ht="21" customHeight="1">
      <c r="B18" s="54">
        <v>9</v>
      </c>
      <c r="C18" s="66"/>
      <c r="D18" s="55"/>
      <c r="E18" s="9"/>
    </row>
    <row r="19" spans="2:5" ht="21" customHeight="1">
      <c r="B19" s="54">
        <v>10</v>
      </c>
      <c r="C19" s="66"/>
      <c r="D19" s="55"/>
    </row>
    <row r="20" spans="2:5" ht="21" customHeight="1">
      <c r="B20" s="54">
        <v>11</v>
      </c>
      <c r="C20" s="66"/>
      <c r="D20" s="55"/>
    </row>
    <row r="21" spans="2:5" ht="21" customHeight="1">
      <c r="B21" s="54">
        <v>12</v>
      </c>
      <c r="C21" s="66"/>
      <c r="D21" s="55"/>
    </row>
    <row r="22" spans="2:5" ht="21" customHeight="1">
      <c r="B22" s="54">
        <v>13</v>
      </c>
      <c r="C22" s="66"/>
      <c r="D22" s="55"/>
    </row>
    <row r="23" spans="2:5" ht="21" customHeight="1">
      <c r="B23" s="54">
        <v>14</v>
      </c>
      <c r="C23" s="66"/>
      <c r="D23" s="55"/>
    </row>
    <row r="24" spans="2:5" ht="21" customHeight="1">
      <c r="B24" s="54">
        <v>15</v>
      </c>
      <c r="C24" s="66"/>
      <c r="D24" s="55"/>
    </row>
    <row r="26" spans="2:5">
      <c r="E26" s="110"/>
    </row>
    <row r="27" spans="2:5">
      <c r="E27" s="110"/>
    </row>
    <row r="28" spans="2:5">
      <c r="E28" s="110"/>
    </row>
    <row r="29" spans="2:5">
      <c r="E29" s="110"/>
    </row>
    <row r="30" spans="2:5">
      <c r="E30" s="110"/>
    </row>
    <row r="31" spans="2:5">
      <c r="E31" s="110"/>
    </row>
    <row r="32" spans="2:5">
      <c r="E32" s="110"/>
    </row>
    <row r="33" spans="5:5">
      <c r="E33" s="110"/>
    </row>
    <row r="34" spans="5:5">
      <c r="E34" s="110">
        <v>12</v>
      </c>
    </row>
  </sheetData>
  <mergeCells count="8">
    <mergeCell ref="B7:D7"/>
    <mergeCell ref="B1:D1"/>
    <mergeCell ref="B2:D2"/>
    <mergeCell ref="B4:E4"/>
    <mergeCell ref="B8:B9"/>
    <mergeCell ref="C8:C9"/>
    <mergeCell ref="D8:D9"/>
    <mergeCell ref="B5:D5"/>
  </mergeCells>
  <pageMargins left="1.45" right="0.26041666699999999" top="0.75" bottom="0.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C000"/>
  </sheetPr>
  <dimension ref="A1:K17"/>
  <sheetViews>
    <sheetView view="pageLayout" workbookViewId="0">
      <selection activeCell="B25" sqref="B25"/>
    </sheetView>
  </sheetViews>
  <sheetFormatPr defaultRowHeight="15"/>
  <cols>
    <col min="1" max="1" width="9.85546875" style="12" customWidth="1"/>
    <col min="2" max="2" width="25.5703125" customWidth="1"/>
    <col min="3" max="5" width="14.5703125" customWidth="1"/>
    <col min="6" max="7" width="13.85546875" customWidth="1"/>
  </cols>
  <sheetData>
    <row r="1" spans="1:11" ht="18.75">
      <c r="A1" s="160"/>
      <c r="B1" s="160"/>
      <c r="C1" s="160"/>
      <c r="D1" s="160"/>
      <c r="E1" s="160"/>
      <c r="F1" s="160"/>
      <c r="G1" s="160"/>
    </row>
    <row r="2" spans="1:11" ht="18.75" customHeight="1">
      <c r="A2" s="178" t="s">
        <v>56</v>
      </c>
      <c r="B2" s="178"/>
      <c r="C2" s="178"/>
      <c r="D2" s="178"/>
      <c r="E2" s="178"/>
      <c r="F2" s="178"/>
      <c r="G2" s="178"/>
    </row>
    <row r="3" spans="1:11" ht="18.75" customHeight="1">
      <c r="A3" s="109"/>
      <c r="B3" s="109"/>
      <c r="C3" s="109"/>
      <c r="D3" s="109"/>
      <c r="E3" s="109"/>
      <c r="F3" s="109"/>
      <c r="G3" s="109"/>
    </row>
    <row r="4" spans="1:11">
      <c r="A4" s="251" t="s">
        <v>34</v>
      </c>
      <c r="B4" s="251"/>
    </row>
    <row r="6" spans="1:11" ht="18.75" customHeight="1">
      <c r="A6" s="202" t="s">
        <v>51</v>
      </c>
      <c r="B6" s="202"/>
      <c r="C6" s="202"/>
    </row>
    <row r="7" spans="1:11" ht="48" customHeight="1">
      <c r="A7" s="257" t="s">
        <v>10</v>
      </c>
      <c r="B7" s="176" t="s">
        <v>6</v>
      </c>
      <c r="C7" s="255" t="s">
        <v>42</v>
      </c>
      <c r="D7" s="255"/>
      <c r="E7" s="255"/>
      <c r="F7" s="256" t="s">
        <v>46</v>
      </c>
      <c r="G7" s="256"/>
      <c r="I7" s="115"/>
      <c r="J7" s="115"/>
      <c r="K7" s="115"/>
    </row>
    <row r="8" spans="1:11" ht="34.5" customHeight="1">
      <c r="A8" s="258"/>
      <c r="B8" s="176"/>
      <c r="C8" s="116" t="s">
        <v>43</v>
      </c>
      <c r="D8" s="116" t="s">
        <v>44</v>
      </c>
      <c r="E8" s="116" t="s">
        <v>45</v>
      </c>
      <c r="F8" s="117" t="s">
        <v>35</v>
      </c>
      <c r="G8" s="117" t="s">
        <v>36</v>
      </c>
    </row>
    <row r="9" spans="1:11" ht="21.75" customHeight="1">
      <c r="A9" s="54">
        <v>1</v>
      </c>
      <c r="B9" s="130" t="s">
        <v>53</v>
      </c>
      <c r="C9" s="157">
        <v>12</v>
      </c>
      <c r="D9" s="157">
        <v>22</v>
      </c>
      <c r="E9" s="157">
        <v>434</v>
      </c>
      <c r="F9" s="159"/>
      <c r="G9" s="159" t="s">
        <v>61</v>
      </c>
    </row>
    <row r="10" spans="1:11" ht="21.75" customHeight="1">
      <c r="A10" s="54">
        <v>2</v>
      </c>
      <c r="B10" s="130" t="s">
        <v>54</v>
      </c>
      <c r="C10" s="157">
        <v>15</v>
      </c>
      <c r="D10" s="157">
        <v>26</v>
      </c>
      <c r="E10" s="157">
        <v>309</v>
      </c>
      <c r="F10" s="157"/>
      <c r="G10" s="157" t="s">
        <v>61</v>
      </c>
    </row>
    <row r="11" spans="1:11" ht="21.75" customHeight="1">
      <c r="A11" s="54">
        <v>3</v>
      </c>
      <c r="B11" s="130" t="s">
        <v>55</v>
      </c>
      <c r="C11" s="157">
        <v>16</v>
      </c>
      <c r="D11" s="157">
        <v>24</v>
      </c>
      <c r="E11" s="157">
        <v>346</v>
      </c>
      <c r="F11" s="157"/>
      <c r="G11" s="157" t="s">
        <v>61</v>
      </c>
    </row>
    <row r="12" spans="1:11" ht="21.75" customHeight="1">
      <c r="A12" s="54">
        <v>4</v>
      </c>
      <c r="B12" s="63"/>
      <c r="C12" s="76"/>
      <c r="D12" s="76"/>
      <c r="E12" s="76"/>
      <c r="F12" s="76"/>
      <c r="G12" s="76"/>
    </row>
    <row r="13" spans="1:11" ht="21.75" customHeight="1">
      <c r="A13" s="54">
        <v>5</v>
      </c>
      <c r="B13" s="63"/>
      <c r="C13" s="76"/>
      <c r="D13" s="76"/>
      <c r="E13" s="76"/>
      <c r="F13" s="76"/>
      <c r="G13" s="76"/>
    </row>
    <row r="14" spans="1:11" ht="21.75" customHeight="1">
      <c r="A14" s="54">
        <v>6</v>
      </c>
      <c r="B14" s="63"/>
      <c r="C14" s="76"/>
      <c r="D14" s="76"/>
      <c r="E14" s="76"/>
      <c r="F14" s="76"/>
      <c r="G14" s="76"/>
    </row>
    <row r="15" spans="1:11" ht="21.75" customHeight="1">
      <c r="A15" s="54">
        <v>7</v>
      </c>
      <c r="B15" s="56"/>
      <c r="C15" s="76"/>
      <c r="D15" s="76"/>
      <c r="E15" s="76"/>
      <c r="F15" s="76"/>
      <c r="G15" s="76"/>
    </row>
    <row r="16" spans="1:11" ht="21.75" customHeight="1">
      <c r="A16" s="54">
        <v>8</v>
      </c>
      <c r="B16" s="56"/>
      <c r="C16" s="76"/>
      <c r="D16" s="76"/>
      <c r="E16" s="76"/>
      <c r="F16" s="76"/>
      <c r="G16" s="76"/>
    </row>
    <row r="17" spans="1:7" ht="21.75" customHeight="1">
      <c r="A17" s="54">
        <v>9</v>
      </c>
      <c r="B17" s="56"/>
      <c r="C17" s="76"/>
      <c r="D17" s="76"/>
      <c r="E17" s="76"/>
      <c r="F17" s="76"/>
      <c r="G17" s="76"/>
    </row>
  </sheetData>
  <mergeCells count="8">
    <mergeCell ref="C7:E7"/>
    <mergeCell ref="F7:G7"/>
    <mergeCell ref="A1:G1"/>
    <mergeCell ref="A2:G2"/>
    <mergeCell ref="A6:C6"/>
    <mergeCell ref="A4:B4"/>
    <mergeCell ref="B7:B8"/>
    <mergeCell ref="A7:A8"/>
  </mergeCells>
  <pageMargins left="1.45" right="0.625" top="0.75" bottom="0.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00B0F0"/>
  </sheetPr>
  <dimension ref="A1:G15"/>
  <sheetViews>
    <sheetView tabSelected="1" showWhiteSpace="0" view="pageLayout" topLeftCell="A7" workbookViewId="0">
      <selection activeCell="G19" sqref="G19"/>
    </sheetView>
  </sheetViews>
  <sheetFormatPr defaultRowHeight="15.75"/>
  <cols>
    <col min="1" max="1" width="15.42578125" style="269" customWidth="1"/>
    <col min="2" max="2" width="6.7109375" style="280" customWidth="1"/>
    <col min="3" max="3" width="20.140625" style="269" customWidth="1"/>
    <col min="4" max="4" width="24.5703125" style="269" customWidth="1"/>
    <col min="5" max="5" width="23.140625" style="280" customWidth="1"/>
    <col min="6" max="6" width="22.7109375" style="269" customWidth="1"/>
    <col min="7" max="7" width="17.28515625" style="269" customWidth="1"/>
    <col min="8" max="16384" width="9.140625" style="269"/>
  </cols>
  <sheetData>
    <row r="1" spans="1:7" ht="27" customHeight="1">
      <c r="A1" s="266"/>
      <c r="B1" s="267" t="s">
        <v>49</v>
      </c>
      <c r="C1" s="267"/>
      <c r="D1" s="267"/>
      <c r="E1" s="267"/>
      <c r="F1" s="113"/>
      <c r="G1" s="268"/>
    </row>
    <row r="2" spans="1:7" ht="36" customHeight="1">
      <c r="A2" s="266"/>
      <c r="B2" s="270" t="s">
        <v>62</v>
      </c>
      <c r="C2" s="270"/>
      <c r="D2" s="270"/>
      <c r="E2" s="270"/>
      <c r="F2" s="113"/>
      <c r="G2" s="113"/>
    </row>
    <row r="3" spans="1:7" ht="18.75" customHeight="1">
      <c r="A3" s="266"/>
      <c r="B3" s="158" t="s">
        <v>41</v>
      </c>
      <c r="C3" s="158"/>
      <c r="D3" s="158"/>
      <c r="E3" s="113"/>
      <c r="F3" s="113"/>
      <c r="G3" s="113"/>
    </row>
    <row r="4" spans="1:7" ht="18.75" customHeight="1">
      <c r="A4" s="266"/>
      <c r="B4" s="114"/>
      <c r="C4" s="158"/>
      <c r="D4" s="158"/>
      <c r="E4" s="113"/>
      <c r="F4" s="113"/>
      <c r="G4" s="113"/>
    </row>
    <row r="5" spans="1:7" ht="12.75" customHeight="1">
      <c r="A5" s="266"/>
      <c r="B5" s="158"/>
      <c r="C5" s="158"/>
      <c r="D5" s="158"/>
      <c r="E5" s="113"/>
      <c r="F5" s="113"/>
      <c r="G5" s="113"/>
    </row>
    <row r="6" spans="1:7" ht="18.75" customHeight="1">
      <c r="A6" s="266"/>
      <c r="B6" s="271" t="s">
        <v>51</v>
      </c>
      <c r="C6" s="271"/>
      <c r="D6" s="271"/>
      <c r="E6" s="113"/>
      <c r="F6" s="113"/>
      <c r="G6" s="113"/>
    </row>
    <row r="7" spans="1:7" ht="21.75" customHeight="1">
      <c r="A7" s="272"/>
      <c r="B7" s="273" t="s">
        <v>10</v>
      </c>
      <c r="C7" s="274" t="s">
        <v>6</v>
      </c>
      <c r="D7" s="259" t="s">
        <v>76</v>
      </c>
      <c r="E7" s="260"/>
      <c r="F7" s="261"/>
    </row>
    <row r="8" spans="1:7" ht="98.25" customHeight="1">
      <c r="A8" s="272"/>
      <c r="B8" s="273"/>
      <c r="C8" s="274"/>
      <c r="D8" s="275" t="s">
        <v>39</v>
      </c>
      <c r="E8" s="276" t="s">
        <v>40</v>
      </c>
      <c r="F8" s="276" t="s">
        <v>47</v>
      </c>
    </row>
    <row r="9" spans="1:7" ht="17.25" customHeight="1">
      <c r="B9" s="155">
        <v>1</v>
      </c>
      <c r="C9" s="277" t="s">
        <v>53</v>
      </c>
      <c r="D9" s="155">
        <v>0</v>
      </c>
      <c r="E9" s="278">
        <v>0</v>
      </c>
      <c r="F9" s="279">
        <v>13289067.26</v>
      </c>
    </row>
    <row r="10" spans="1:7" ht="17.25" customHeight="1">
      <c r="B10" s="155">
        <v>2</v>
      </c>
      <c r="C10" s="277" t="s">
        <v>54</v>
      </c>
      <c r="D10" s="155">
        <v>0</v>
      </c>
      <c r="E10" s="278">
        <v>0</v>
      </c>
      <c r="F10" s="279">
        <v>2980823.33</v>
      </c>
    </row>
    <row r="11" spans="1:7" ht="17.25" customHeight="1">
      <c r="B11" s="155">
        <v>3</v>
      </c>
      <c r="C11" s="277" t="s">
        <v>55</v>
      </c>
      <c r="D11" s="155">
        <v>0</v>
      </c>
      <c r="E11" s="278">
        <v>0</v>
      </c>
      <c r="F11" s="279">
        <v>6383319.2400000002</v>
      </c>
    </row>
    <row r="12" spans="1:7" ht="17.25" customHeight="1">
      <c r="B12" s="155">
        <v>4</v>
      </c>
      <c r="C12" s="277"/>
      <c r="D12" s="277"/>
      <c r="E12" s="278"/>
      <c r="F12" s="279"/>
    </row>
    <row r="13" spans="1:7" ht="17.25" customHeight="1">
      <c r="B13" s="155">
        <v>5</v>
      </c>
      <c r="C13" s="277"/>
      <c r="D13" s="277"/>
      <c r="E13" s="278"/>
      <c r="F13" s="279"/>
    </row>
    <row r="14" spans="1:7" ht="17.25" customHeight="1">
      <c r="B14" s="155">
        <v>6</v>
      </c>
      <c r="C14" s="277"/>
      <c r="D14" s="277"/>
      <c r="E14" s="278"/>
      <c r="F14" s="279"/>
    </row>
    <row r="15" spans="1:7" ht="17.25" customHeight="1">
      <c r="B15" s="155">
        <v>7</v>
      </c>
      <c r="C15" s="277"/>
      <c r="D15" s="277"/>
      <c r="E15" s="278"/>
      <c r="F15" s="279"/>
    </row>
  </sheetData>
  <mergeCells count="6">
    <mergeCell ref="B1:E1"/>
    <mergeCell ref="B2:E2"/>
    <mergeCell ref="D7:F7"/>
    <mergeCell ref="B7:B8"/>
    <mergeCell ref="C7:C8"/>
    <mergeCell ref="B6:D6"/>
  </mergeCells>
  <pageMargins left="9.375E-2" right="1.0416666666666701E-2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K24"/>
  <sheetViews>
    <sheetView workbookViewId="0">
      <selection activeCell="D15" sqref="D15"/>
    </sheetView>
  </sheetViews>
  <sheetFormatPr defaultRowHeight="15"/>
  <cols>
    <col min="1" max="1" width="8.140625" customWidth="1"/>
    <col min="2" max="2" width="11.28515625" customWidth="1"/>
    <col min="3" max="3" width="8.42578125" customWidth="1"/>
    <col min="4" max="4" width="21.28515625" customWidth="1"/>
    <col min="5" max="5" width="12" customWidth="1"/>
    <col min="6" max="6" width="14.28515625" customWidth="1"/>
    <col min="7" max="7" width="12.28515625" customWidth="1"/>
    <col min="8" max="8" width="11" customWidth="1"/>
    <col min="9" max="9" width="17.42578125" customWidth="1"/>
    <col min="10" max="10" width="11.85546875" customWidth="1"/>
    <col min="11" max="11" width="3.85546875" customWidth="1"/>
  </cols>
  <sheetData>
    <row r="1" spans="1:10" ht="18" customHeight="1">
      <c r="C1" s="160"/>
      <c r="D1" s="160"/>
      <c r="E1" s="160"/>
      <c r="F1" s="160"/>
      <c r="G1" s="160"/>
      <c r="H1" s="160"/>
      <c r="I1" s="160"/>
      <c r="J1" s="160"/>
    </row>
    <row r="2" spans="1:10" ht="17.25" customHeight="1">
      <c r="A2" s="7"/>
      <c r="B2" s="7"/>
      <c r="C2" s="178" t="s">
        <v>50</v>
      </c>
      <c r="D2" s="178"/>
      <c r="E2" s="178"/>
      <c r="F2" s="178"/>
      <c r="G2" s="178"/>
      <c r="H2" s="178"/>
      <c r="I2" s="178"/>
      <c r="J2" s="178"/>
    </row>
    <row r="3" spans="1:10" ht="18.75" customHeight="1">
      <c r="A3" s="7"/>
      <c r="B3" s="7"/>
      <c r="C3" s="175" t="s">
        <v>19</v>
      </c>
      <c r="D3" s="175"/>
      <c r="E3" s="175"/>
      <c r="F3" s="93"/>
      <c r="J3" s="92"/>
    </row>
    <row r="4" spans="1:10">
      <c r="A4" s="38"/>
      <c r="B4" s="38"/>
      <c r="C4" s="179" t="s">
        <v>21</v>
      </c>
      <c r="D4" s="179"/>
      <c r="E4" s="179"/>
      <c r="F4" s="33"/>
      <c r="G4" s="33"/>
      <c r="H4" s="39"/>
      <c r="I4" s="38"/>
      <c r="J4" s="38"/>
    </row>
    <row r="5" spans="1:10">
      <c r="A5" s="38"/>
      <c r="B5" s="38"/>
      <c r="C5" s="179" t="s">
        <v>51</v>
      </c>
      <c r="D5" s="179"/>
      <c r="E5" s="179"/>
      <c r="F5" s="179"/>
      <c r="G5" s="179"/>
      <c r="H5" s="39"/>
      <c r="I5" s="38"/>
      <c r="J5" s="38"/>
    </row>
    <row r="6" spans="1:10" ht="6.75" customHeight="1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 s="87" customFormat="1" ht="22.5" customHeight="1">
      <c r="A7" s="77"/>
      <c r="B7" s="77"/>
      <c r="C7" s="177" t="s">
        <v>10</v>
      </c>
      <c r="D7" s="177" t="s">
        <v>48</v>
      </c>
      <c r="E7" s="176" t="s">
        <v>63</v>
      </c>
      <c r="F7" s="176"/>
      <c r="G7" s="176" t="s">
        <v>67</v>
      </c>
      <c r="H7" s="176"/>
      <c r="I7" s="176"/>
      <c r="J7" s="176"/>
    </row>
    <row r="8" spans="1:10" ht="67.5" customHeight="1">
      <c r="A8" s="77"/>
      <c r="B8" s="77"/>
      <c r="C8" s="177"/>
      <c r="D8" s="177"/>
      <c r="E8" s="116" t="s">
        <v>0</v>
      </c>
      <c r="F8" s="118" t="s">
        <v>1</v>
      </c>
      <c r="G8" s="116" t="s">
        <v>0</v>
      </c>
      <c r="H8" s="116" t="s">
        <v>11</v>
      </c>
      <c r="I8" s="116" t="s">
        <v>1</v>
      </c>
      <c r="J8" s="116" t="s">
        <v>9</v>
      </c>
    </row>
    <row r="9" spans="1:10" ht="18.75" customHeight="1">
      <c r="A9" s="38"/>
      <c r="B9" s="38"/>
      <c r="C9" s="35">
        <v>1</v>
      </c>
      <c r="D9" s="143" t="s">
        <v>53</v>
      </c>
      <c r="E9" s="143">
        <v>3434</v>
      </c>
      <c r="F9" s="143">
        <v>14654209.779999999</v>
      </c>
      <c r="G9" s="143">
        <v>3604</v>
      </c>
      <c r="H9" s="143">
        <f>(G9-E9)/E9*100</f>
        <v>4.9504950495049505</v>
      </c>
      <c r="I9" s="143">
        <v>14097468.130000001</v>
      </c>
      <c r="J9" s="143">
        <f>(I9-F9)/F9*100</f>
        <v>-3.7991925757732568</v>
      </c>
    </row>
    <row r="10" spans="1:10" ht="18.75" customHeight="1">
      <c r="A10" s="38"/>
      <c r="B10" s="38"/>
      <c r="C10" s="35">
        <v>2</v>
      </c>
      <c r="D10" s="143" t="s">
        <v>54</v>
      </c>
      <c r="E10" s="143">
        <v>3136</v>
      </c>
      <c r="F10" s="143">
        <v>9838244.7400000002</v>
      </c>
      <c r="G10" s="143">
        <v>2764</v>
      </c>
      <c r="H10" s="143">
        <f t="shared" ref="H10:H23" si="0">(G10-E10)/E10*100</f>
        <v>-11.862244897959185</v>
      </c>
      <c r="I10" s="143">
        <v>11395242.74</v>
      </c>
      <c r="J10" s="143">
        <f t="shared" ref="J10:J23" si="1">(I10-F10)/F10*100</f>
        <v>15.825973444933835</v>
      </c>
    </row>
    <row r="11" spans="1:10" ht="18.75" customHeight="1">
      <c r="A11" s="38"/>
      <c r="B11" s="38"/>
      <c r="C11" s="35">
        <v>3</v>
      </c>
      <c r="D11" s="143" t="s">
        <v>55</v>
      </c>
      <c r="E11" s="143">
        <v>3374</v>
      </c>
      <c r="F11" s="143">
        <v>15408039</v>
      </c>
      <c r="G11" s="143">
        <v>3446</v>
      </c>
      <c r="H11" s="143">
        <f t="shared" si="0"/>
        <v>2.1339656194427978</v>
      </c>
      <c r="I11" s="143">
        <v>16318678</v>
      </c>
      <c r="J11" s="143">
        <f t="shared" si="1"/>
        <v>5.910155082032178</v>
      </c>
    </row>
    <row r="12" spans="1:10" ht="18.75" customHeight="1">
      <c r="A12" s="38"/>
      <c r="B12" s="38"/>
      <c r="C12" s="35">
        <v>4</v>
      </c>
      <c r="D12" s="60"/>
      <c r="E12" s="60"/>
      <c r="F12" s="60"/>
      <c r="G12" s="60"/>
      <c r="H12" s="60"/>
      <c r="I12" s="60"/>
      <c r="J12" s="60"/>
    </row>
    <row r="13" spans="1:10" ht="18.75" customHeight="1">
      <c r="A13" s="38"/>
      <c r="B13" s="38"/>
      <c r="C13" s="35">
        <v>5</v>
      </c>
      <c r="D13" s="60"/>
      <c r="E13" s="60"/>
      <c r="F13" s="60"/>
      <c r="G13" s="60"/>
      <c r="H13" s="60"/>
      <c r="I13" s="60"/>
      <c r="J13" s="60"/>
    </row>
    <row r="14" spans="1:10" ht="18.75" customHeight="1">
      <c r="A14" s="38"/>
      <c r="B14" s="38"/>
      <c r="C14" s="35">
        <v>6</v>
      </c>
      <c r="D14" s="60"/>
      <c r="E14" s="60"/>
      <c r="F14" s="60"/>
      <c r="G14" s="60"/>
      <c r="H14" s="60"/>
      <c r="I14" s="60"/>
      <c r="J14" s="60"/>
    </row>
    <row r="15" spans="1:10" ht="18.75" customHeight="1">
      <c r="A15" s="38"/>
      <c r="B15" s="38"/>
      <c r="C15" s="35">
        <v>7</v>
      </c>
      <c r="D15" s="60"/>
      <c r="E15" s="60"/>
      <c r="F15" s="60"/>
      <c r="G15" s="60"/>
      <c r="H15" s="60"/>
      <c r="I15" s="60"/>
      <c r="J15" s="60"/>
    </row>
    <row r="16" spans="1:10" ht="18.75" customHeight="1">
      <c r="A16" s="38"/>
      <c r="B16" s="38"/>
      <c r="C16" s="35">
        <v>8</v>
      </c>
      <c r="D16" s="60"/>
      <c r="E16" s="60"/>
      <c r="F16" s="60"/>
      <c r="G16" s="60"/>
      <c r="H16" s="60"/>
      <c r="I16" s="60"/>
      <c r="J16" s="60"/>
    </row>
    <row r="17" spans="1:11" ht="18.75" customHeight="1">
      <c r="A17" s="38"/>
      <c r="B17" s="38"/>
      <c r="C17" s="35">
        <v>9</v>
      </c>
      <c r="D17" s="60"/>
      <c r="E17" s="60"/>
      <c r="F17" s="60"/>
      <c r="G17" s="60"/>
      <c r="H17" s="60"/>
      <c r="I17" s="60"/>
      <c r="J17" s="60"/>
    </row>
    <row r="18" spans="1:11" ht="18.75" customHeight="1">
      <c r="A18" s="38"/>
      <c r="B18" s="38"/>
      <c r="C18" s="35">
        <v>10</v>
      </c>
      <c r="D18" s="60"/>
      <c r="E18" s="60"/>
      <c r="F18" s="60"/>
      <c r="G18" s="60"/>
      <c r="H18" s="60"/>
      <c r="I18" s="60"/>
      <c r="J18" s="60"/>
    </row>
    <row r="19" spans="1:11" ht="18.75" customHeight="1">
      <c r="A19" s="38"/>
      <c r="B19" s="38"/>
      <c r="C19" s="35">
        <v>11</v>
      </c>
      <c r="D19" s="60"/>
      <c r="E19" s="60"/>
      <c r="F19" s="60"/>
      <c r="G19" s="60"/>
      <c r="H19" s="60"/>
      <c r="I19" s="60"/>
      <c r="J19" s="60"/>
    </row>
    <row r="20" spans="1:11" ht="18.75" customHeight="1">
      <c r="A20" s="38"/>
      <c r="B20" s="38"/>
      <c r="C20" s="35">
        <v>12</v>
      </c>
      <c r="D20" s="60"/>
      <c r="E20" s="60"/>
      <c r="F20" s="60"/>
      <c r="G20" s="60"/>
      <c r="H20" s="60"/>
      <c r="I20" s="60"/>
      <c r="J20" s="60"/>
    </row>
    <row r="21" spans="1:11" ht="18.75" customHeight="1">
      <c r="A21" s="38"/>
      <c r="B21" s="38"/>
      <c r="C21" s="35">
        <v>13</v>
      </c>
      <c r="D21" s="60"/>
      <c r="E21" s="60"/>
      <c r="F21" s="60"/>
      <c r="G21" s="60"/>
      <c r="H21" s="60"/>
      <c r="I21" s="60"/>
      <c r="J21" s="60"/>
    </row>
    <row r="22" spans="1:11" ht="18.75" customHeight="1">
      <c r="A22" s="38"/>
      <c r="B22" s="38"/>
      <c r="C22" s="35">
        <v>14</v>
      </c>
      <c r="D22" s="60"/>
      <c r="E22" s="60"/>
      <c r="F22" s="60"/>
      <c r="G22" s="60"/>
      <c r="H22" s="60"/>
      <c r="I22" s="60"/>
      <c r="J22" s="60"/>
    </row>
    <row r="23" spans="1:11" ht="18.75" customHeight="1">
      <c r="A23" s="38"/>
      <c r="B23" s="38"/>
      <c r="C23" s="35">
        <v>15</v>
      </c>
      <c r="D23" s="60"/>
      <c r="E23" s="60"/>
      <c r="F23" s="60"/>
      <c r="G23" s="60"/>
      <c r="H23" s="60"/>
      <c r="I23" s="60"/>
      <c r="J23" s="60"/>
    </row>
    <row r="24" spans="1:11" ht="18.75" customHeight="1">
      <c r="C24" s="174" t="s">
        <v>16</v>
      </c>
      <c r="D24" s="174"/>
      <c r="E24" s="76">
        <f>SUM(E9:E23)</f>
        <v>9944</v>
      </c>
      <c r="F24" s="76">
        <f t="shared" ref="F24:G24" si="2">SUM(F9:F23)</f>
        <v>39900493.519999996</v>
      </c>
      <c r="G24" s="76">
        <f t="shared" si="2"/>
        <v>9814</v>
      </c>
      <c r="H24" s="76"/>
      <c r="I24" s="76">
        <f t="shared" ref="I24" si="3">SUM(I9:I23)</f>
        <v>41811388.870000005</v>
      </c>
      <c r="J24" s="76"/>
      <c r="K24">
        <v>2</v>
      </c>
    </row>
  </sheetData>
  <mergeCells count="10">
    <mergeCell ref="C24:D24"/>
    <mergeCell ref="C1:J1"/>
    <mergeCell ref="C3:E3"/>
    <mergeCell ref="G7:J7"/>
    <mergeCell ref="E7:F7"/>
    <mergeCell ref="C7:C8"/>
    <mergeCell ref="D7:D8"/>
    <mergeCell ref="C2:J2"/>
    <mergeCell ref="C5:G5"/>
    <mergeCell ref="C4:E4"/>
  </mergeCells>
  <pageMargins left="0.2" right="0.2" top="0.2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-0.499984740745262"/>
  </sheetPr>
  <dimension ref="A1:P26"/>
  <sheetViews>
    <sheetView view="pageLayout" topLeftCell="A2" workbookViewId="0">
      <selection activeCell="H9" sqref="H9"/>
    </sheetView>
  </sheetViews>
  <sheetFormatPr defaultRowHeight="15"/>
  <cols>
    <col min="1" max="1" width="5.85546875" customWidth="1"/>
    <col min="2" max="2" width="17.140625" customWidth="1"/>
    <col min="3" max="3" width="11.28515625" customWidth="1"/>
    <col min="4" max="4" width="17.28515625" customWidth="1"/>
    <col min="5" max="5" width="12.28515625" customWidth="1"/>
    <col min="6" max="6" width="11.7109375" customWidth="1"/>
    <col min="7" max="7" width="18.42578125" customWidth="1"/>
    <col min="8" max="8" width="12.5703125" customWidth="1"/>
  </cols>
  <sheetData>
    <row r="1" spans="1:16" ht="16.5" customHeight="1">
      <c r="A1" s="160"/>
      <c r="B1" s="160"/>
      <c r="C1" s="160"/>
      <c r="D1" s="160"/>
      <c r="E1" s="160"/>
      <c r="F1" s="160"/>
      <c r="G1" s="160"/>
      <c r="H1" s="160"/>
    </row>
    <row r="2" spans="1:16" ht="16.5" customHeight="1">
      <c r="A2" s="160" t="s">
        <v>50</v>
      </c>
      <c r="B2" s="160"/>
      <c r="C2" s="160"/>
      <c r="D2" s="160"/>
      <c r="E2" s="160"/>
      <c r="F2" s="160"/>
      <c r="G2" s="160"/>
      <c r="H2" s="160"/>
      <c r="I2" s="93"/>
      <c r="J2" s="93"/>
      <c r="K2" s="93"/>
      <c r="L2" s="93"/>
      <c r="M2" s="93"/>
      <c r="N2" s="93"/>
      <c r="O2" s="93"/>
      <c r="P2" s="93"/>
    </row>
    <row r="3" spans="1:16" ht="18.75">
      <c r="A3" s="189" t="s">
        <v>19</v>
      </c>
      <c r="B3" s="189"/>
      <c r="C3" s="189"/>
      <c r="D3" s="189"/>
      <c r="G3" s="95"/>
    </row>
    <row r="4" spans="1:16" ht="15.75">
      <c r="A4" s="190" t="s">
        <v>22</v>
      </c>
      <c r="B4" s="190"/>
      <c r="C4" s="190"/>
      <c r="D4" s="190"/>
      <c r="E4" s="190"/>
      <c r="G4" s="96"/>
    </row>
    <row r="5" spans="1:16" ht="15" customHeight="1">
      <c r="A5" s="36"/>
      <c r="B5" s="36"/>
      <c r="C5" s="36"/>
      <c r="D5" s="36"/>
      <c r="E5" s="36"/>
      <c r="F5" s="36"/>
      <c r="G5" s="36"/>
      <c r="H5" s="36"/>
    </row>
    <row r="6" spans="1:16" ht="18.75" customHeight="1">
      <c r="A6" s="191" t="s">
        <v>51</v>
      </c>
      <c r="B6" s="191"/>
      <c r="C6" s="192"/>
      <c r="D6" s="192"/>
      <c r="E6" s="192"/>
      <c r="F6" s="7"/>
      <c r="G6" s="97"/>
      <c r="H6" s="7"/>
    </row>
    <row r="7" spans="1:16" s="121" customFormat="1" ht="24" customHeight="1">
      <c r="A7" s="187" t="s">
        <v>10</v>
      </c>
      <c r="B7" s="185" t="s">
        <v>6</v>
      </c>
      <c r="C7" s="182" t="s">
        <v>63</v>
      </c>
      <c r="D7" s="183"/>
      <c r="E7" s="184" t="s">
        <v>66</v>
      </c>
      <c r="F7" s="182"/>
      <c r="G7" s="182"/>
      <c r="H7" s="183"/>
    </row>
    <row r="8" spans="1:16" ht="59.25" customHeight="1">
      <c r="A8" s="188"/>
      <c r="B8" s="186"/>
      <c r="C8" s="119" t="s">
        <v>0</v>
      </c>
      <c r="D8" s="111" t="s">
        <v>1</v>
      </c>
      <c r="E8" s="112" t="s">
        <v>0</v>
      </c>
      <c r="F8" s="112" t="s">
        <v>11</v>
      </c>
      <c r="G8" s="111" t="s">
        <v>1</v>
      </c>
      <c r="H8" s="112" t="s">
        <v>9</v>
      </c>
    </row>
    <row r="9" spans="1:16" ht="18" customHeight="1">
      <c r="A9" s="120">
        <v>1</v>
      </c>
      <c r="B9" s="145" t="s">
        <v>53</v>
      </c>
      <c r="C9" s="144">
        <v>1437</v>
      </c>
      <c r="D9" s="147">
        <v>10976485.380000001</v>
      </c>
      <c r="E9" s="144">
        <v>1548</v>
      </c>
      <c r="F9" s="264">
        <f>+(E9-C9)/C9*100</f>
        <v>7.7244258872651352</v>
      </c>
      <c r="G9" s="265">
        <v>13571375.949999999</v>
      </c>
      <c r="H9" s="264">
        <f t="shared" ref="H9:H23" si="0">(G9-D9)/D9*100</f>
        <v>23.640450291384603</v>
      </c>
    </row>
    <row r="10" spans="1:16" ht="18" customHeight="1">
      <c r="A10" s="57">
        <v>2</v>
      </c>
      <c r="B10" s="146" t="s">
        <v>54</v>
      </c>
      <c r="C10" s="144">
        <v>868</v>
      </c>
      <c r="D10" s="147">
        <v>6815242.0300000003</v>
      </c>
      <c r="E10" s="144">
        <v>903</v>
      </c>
      <c r="F10" s="264">
        <f t="shared" ref="F10:F23" si="1">+(E10-C10)/C10*100</f>
        <v>4.032258064516129</v>
      </c>
      <c r="G10" s="265">
        <v>7572658.3499999996</v>
      </c>
      <c r="H10" s="264">
        <f t="shared" si="0"/>
        <v>11.113564517091689</v>
      </c>
    </row>
    <row r="11" spans="1:16" ht="18" customHeight="1">
      <c r="A11" s="57">
        <v>3</v>
      </c>
      <c r="B11" s="146" t="s">
        <v>55</v>
      </c>
      <c r="C11" s="144">
        <v>1310</v>
      </c>
      <c r="D11" s="147">
        <v>9935392.7899999991</v>
      </c>
      <c r="E11" s="144">
        <v>1344</v>
      </c>
      <c r="F11" s="264">
        <f t="shared" si="1"/>
        <v>2.5954198473282442</v>
      </c>
      <c r="G11" s="265">
        <v>9476093.7899999991</v>
      </c>
      <c r="H11" s="264">
        <f t="shared" si="0"/>
        <v>-4.6228569892303177</v>
      </c>
    </row>
    <row r="12" spans="1:16" ht="18" customHeight="1">
      <c r="A12" s="57">
        <v>4</v>
      </c>
      <c r="B12" s="58"/>
      <c r="C12" s="58"/>
      <c r="D12" s="59"/>
      <c r="E12" s="58"/>
      <c r="F12" s="71"/>
      <c r="G12" s="59"/>
      <c r="H12" s="71"/>
    </row>
    <row r="13" spans="1:16" ht="18" customHeight="1">
      <c r="A13" s="57">
        <v>5</v>
      </c>
      <c r="B13" s="58"/>
      <c r="C13" s="58"/>
      <c r="D13" s="59"/>
      <c r="E13" s="58"/>
      <c r="F13" s="71"/>
      <c r="G13" s="59"/>
      <c r="H13" s="71"/>
    </row>
    <row r="14" spans="1:16" ht="18" customHeight="1">
      <c r="A14" s="57">
        <v>6</v>
      </c>
      <c r="B14" s="58"/>
      <c r="C14" s="58"/>
      <c r="D14" s="59"/>
      <c r="E14" s="58"/>
      <c r="F14" s="71"/>
      <c r="G14" s="59"/>
      <c r="H14" s="71"/>
    </row>
    <row r="15" spans="1:16" ht="18" customHeight="1">
      <c r="A15" s="57">
        <v>7</v>
      </c>
      <c r="B15" s="58"/>
      <c r="C15" s="58"/>
      <c r="D15" s="59"/>
      <c r="E15" s="58"/>
      <c r="F15" s="71"/>
      <c r="G15" s="59"/>
      <c r="H15" s="71"/>
    </row>
    <row r="16" spans="1:16" ht="18" customHeight="1">
      <c r="A16" s="57">
        <v>8</v>
      </c>
      <c r="B16" s="58"/>
      <c r="C16" s="58"/>
      <c r="D16" s="59"/>
      <c r="E16" s="58"/>
      <c r="F16" s="71"/>
      <c r="G16" s="59"/>
      <c r="H16" s="71"/>
    </row>
    <row r="17" spans="1:10" ht="18" customHeight="1">
      <c r="A17" s="57">
        <v>9</v>
      </c>
      <c r="B17" s="58"/>
      <c r="C17" s="58"/>
      <c r="D17" s="59"/>
      <c r="E17" s="58"/>
      <c r="F17" s="71"/>
      <c r="G17" s="59"/>
      <c r="H17" s="71"/>
    </row>
    <row r="18" spans="1:10" ht="18" customHeight="1">
      <c r="A18" s="57">
        <v>10</v>
      </c>
      <c r="B18" s="58"/>
      <c r="C18" s="58"/>
      <c r="D18" s="59"/>
      <c r="E18" s="58"/>
      <c r="F18" s="71"/>
      <c r="G18" s="59"/>
      <c r="H18" s="71"/>
    </row>
    <row r="19" spans="1:10" ht="18" customHeight="1">
      <c r="A19" s="57">
        <v>11</v>
      </c>
      <c r="B19" s="58"/>
      <c r="C19" s="58"/>
      <c r="D19" s="59"/>
      <c r="E19" s="58"/>
      <c r="F19" s="71"/>
      <c r="G19" s="59"/>
      <c r="H19" s="71"/>
    </row>
    <row r="20" spans="1:10" ht="18" customHeight="1">
      <c r="A20" s="57">
        <v>12</v>
      </c>
      <c r="B20" s="58"/>
      <c r="C20" s="58"/>
      <c r="D20" s="59"/>
      <c r="E20" s="58"/>
      <c r="F20" s="71"/>
      <c r="G20" s="59"/>
      <c r="H20" s="71"/>
    </row>
    <row r="21" spans="1:10" ht="18" customHeight="1">
      <c r="A21" s="57">
        <v>13</v>
      </c>
      <c r="B21" s="58"/>
      <c r="C21" s="58"/>
      <c r="D21" s="59"/>
      <c r="E21" s="58"/>
      <c r="F21" s="71"/>
      <c r="G21" s="59"/>
      <c r="H21" s="71"/>
    </row>
    <row r="22" spans="1:10" ht="18" customHeight="1">
      <c r="A22" s="57">
        <v>14</v>
      </c>
      <c r="B22" s="58"/>
      <c r="C22" s="58"/>
      <c r="D22" s="59"/>
      <c r="E22" s="58"/>
      <c r="F22" s="71"/>
      <c r="G22" s="59"/>
      <c r="H22" s="71"/>
    </row>
    <row r="23" spans="1:10" ht="18" customHeight="1">
      <c r="A23" s="57">
        <v>15</v>
      </c>
      <c r="B23" s="58"/>
      <c r="C23" s="58"/>
      <c r="D23" s="59"/>
      <c r="E23" s="58"/>
      <c r="F23" s="71"/>
      <c r="G23" s="59"/>
      <c r="H23" s="71"/>
    </row>
    <row r="24" spans="1:10" ht="18" customHeight="1">
      <c r="A24" s="180" t="s">
        <v>16</v>
      </c>
      <c r="B24" s="181"/>
      <c r="C24" s="144">
        <f>SUM(C9:C23)</f>
        <v>3615</v>
      </c>
      <c r="D24" s="144">
        <f t="shared" ref="D24:G24" si="2">SUM(D9:D23)</f>
        <v>27727120.199999999</v>
      </c>
      <c r="E24" s="144">
        <f t="shared" si="2"/>
        <v>3795</v>
      </c>
      <c r="F24" s="144"/>
      <c r="G24" s="144">
        <f t="shared" si="2"/>
        <v>30620128.089999996</v>
      </c>
      <c r="H24" s="58"/>
      <c r="I24" s="110">
        <v>3</v>
      </c>
      <c r="J24" s="110"/>
    </row>
    <row r="25" spans="1:10">
      <c r="C25" s="153"/>
      <c r="D25" s="153"/>
      <c r="E25" s="153"/>
      <c r="F25" s="153"/>
      <c r="G25" s="153"/>
    </row>
    <row r="26" spans="1:10">
      <c r="C26" s="153"/>
      <c r="D26" s="153"/>
      <c r="E26" s="153"/>
      <c r="F26" s="153"/>
      <c r="G26" s="153"/>
    </row>
  </sheetData>
  <sheetProtection selectLockedCells="1"/>
  <mergeCells count="10">
    <mergeCell ref="A1:H1"/>
    <mergeCell ref="A2:H2"/>
    <mergeCell ref="A3:D3"/>
    <mergeCell ref="A4:E4"/>
    <mergeCell ref="A6:E6"/>
    <mergeCell ref="A24:B24"/>
    <mergeCell ref="C7:D7"/>
    <mergeCell ref="E7:H7"/>
    <mergeCell ref="B7:B8"/>
    <mergeCell ref="A7:A8"/>
  </mergeCells>
  <pageMargins left="1.3854166670000001" right="0.26041666699999999" top="0.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-0.249977111117893"/>
  </sheetPr>
  <dimension ref="B1:J25"/>
  <sheetViews>
    <sheetView view="pageLayout" workbookViewId="0">
      <selection activeCell="H20" sqref="H20"/>
    </sheetView>
  </sheetViews>
  <sheetFormatPr defaultRowHeight="15"/>
  <cols>
    <col min="2" max="2" width="8.140625" customWidth="1"/>
    <col min="3" max="3" width="15.7109375" customWidth="1"/>
    <col min="4" max="4" width="9.140625" style="12" customWidth="1"/>
    <col min="5" max="5" width="17.5703125" style="12" customWidth="1"/>
    <col min="6" max="6" width="9" style="12" customWidth="1"/>
    <col min="7" max="7" width="11.85546875" customWidth="1"/>
    <col min="8" max="8" width="18.140625" customWidth="1"/>
    <col min="9" max="9" width="10.85546875" customWidth="1"/>
  </cols>
  <sheetData>
    <row r="1" spans="2:9" ht="18.75">
      <c r="B1" s="160"/>
      <c r="C1" s="160"/>
      <c r="D1" s="160"/>
      <c r="E1" s="160"/>
      <c r="F1" s="160"/>
      <c r="G1" s="160"/>
      <c r="H1" s="160"/>
      <c r="I1" s="160"/>
    </row>
    <row r="2" spans="2:9" ht="18.75">
      <c r="B2" s="160" t="s">
        <v>56</v>
      </c>
      <c r="C2" s="160"/>
      <c r="D2" s="160"/>
      <c r="E2" s="160"/>
      <c r="F2" s="160"/>
      <c r="G2" s="160"/>
      <c r="H2" s="160"/>
      <c r="I2" s="160"/>
    </row>
    <row r="3" spans="2:9" ht="18.75">
      <c r="B3" s="164" t="s">
        <v>19</v>
      </c>
      <c r="C3" s="164"/>
      <c r="D3" s="164"/>
      <c r="E3" s="94"/>
      <c r="F3" s="94"/>
      <c r="G3" s="94"/>
      <c r="H3" s="94"/>
      <c r="I3" s="94"/>
    </row>
    <row r="4" spans="2:9" s="7" customFormat="1">
      <c r="B4" s="200" t="s">
        <v>23</v>
      </c>
      <c r="C4" s="200"/>
      <c r="D4" s="200"/>
      <c r="E4" s="98"/>
      <c r="F4" s="98"/>
      <c r="G4" s="98"/>
      <c r="H4" s="98"/>
      <c r="I4" s="98"/>
    </row>
    <row r="5" spans="2:9" s="7" customFormat="1" ht="12.75">
      <c r="D5" s="14"/>
      <c r="E5" s="14"/>
      <c r="F5" s="14"/>
    </row>
    <row r="6" spans="2:9">
      <c r="B6" s="199" t="s">
        <v>51</v>
      </c>
      <c r="C6" s="199"/>
      <c r="D6" s="199"/>
      <c r="E6" s="199"/>
    </row>
    <row r="7" spans="2:9" ht="24" customHeight="1">
      <c r="B7" s="193" t="s">
        <v>10</v>
      </c>
      <c r="C7" s="193" t="s">
        <v>6</v>
      </c>
      <c r="D7" s="196" t="s">
        <v>64</v>
      </c>
      <c r="E7" s="197"/>
      <c r="F7" s="196" t="s">
        <v>66</v>
      </c>
      <c r="G7" s="198"/>
      <c r="H7" s="198"/>
      <c r="I7" s="197"/>
    </row>
    <row r="8" spans="2:9" ht="30" customHeight="1">
      <c r="B8" s="194"/>
      <c r="C8" s="194"/>
      <c r="D8" s="193" t="s">
        <v>0</v>
      </c>
      <c r="E8" s="193" t="s">
        <v>1</v>
      </c>
      <c r="F8" s="193" t="s">
        <v>0</v>
      </c>
      <c r="G8" s="193" t="s">
        <v>11</v>
      </c>
      <c r="H8" s="193" t="s">
        <v>1</v>
      </c>
      <c r="I8" s="193" t="s">
        <v>9</v>
      </c>
    </row>
    <row r="9" spans="2:9" ht="27.75" customHeight="1">
      <c r="B9" s="195"/>
      <c r="C9" s="195"/>
      <c r="D9" s="194"/>
      <c r="E9" s="194"/>
      <c r="F9" s="194"/>
      <c r="G9" s="194"/>
      <c r="H9" s="194"/>
      <c r="I9" s="194"/>
    </row>
    <row r="10" spans="2:9" ht="19.5" customHeight="1">
      <c r="B10" s="81">
        <v>1</v>
      </c>
      <c r="C10" s="125" t="s">
        <v>53</v>
      </c>
      <c r="D10" s="126">
        <v>440</v>
      </c>
      <c r="E10" s="142">
        <v>32412540.07</v>
      </c>
      <c r="F10" s="82">
        <v>434</v>
      </c>
      <c r="G10" s="128">
        <f>+(F10-D10)/D10*100</f>
        <v>-1.3636363636363635</v>
      </c>
      <c r="H10" s="127">
        <v>34159581.07</v>
      </c>
      <c r="I10" s="128">
        <f>(H10-E10)/E10*100</f>
        <v>5.3900157044989037</v>
      </c>
    </row>
    <row r="11" spans="2:9" ht="19.5" customHeight="1">
      <c r="B11" s="81">
        <v>2</v>
      </c>
      <c r="C11" s="125" t="s">
        <v>54</v>
      </c>
      <c r="D11" s="126">
        <v>357</v>
      </c>
      <c r="E11" s="142">
        <v>14881436.5</v>
      </c>
      <c r="F11" s="82">
        <v>358</v>
      </c>
      <c r="G11" s="128">
        <f t="shared" ref="G11:G24" si="0">+(F11-D11)/D11*100</f>
        <v>0.28011204481792717</v>
      </c>
      <c r="H11" s="127">
        <v>17459758.5</v>
      </c>
      <c r="I11" s="128">
        <f t="shared" ref="I11:I24" si="1">(H11-E11)/E11*100</f>
        <v>17.325760184509072</v>
      </c>
    </row>
    <row r="12" spans="2:9" ht="19.5" customHeight="1">
      <c r="B12" s="81">
        <v>3</v>
      </c>
      <c r="C12" s="125" t="s">
        <v>55</v>
      </c>
      <c r="D12" s="126">
        <v>350</v>
      </c>
      <c r="E12" s="142">
        <v>28895810</v>
      </c>
      <c r="F12" s="82">
        <v>354</v>
      </c>
      <c r="G12" s="128">
        <f t="shared" si="0"/>
        <v>1.1428571428571428</v>
      </c>
      <c r="H12" s="127">
        <v>31190254</v>
      </c>
      <c r="I12" s="128">
        <f t="shared" si="1"/>
        <v>7.9404038163318491</v>
      </c>
    </row>
    <row r="13" spans="2:9" ht="19.5" customHeight="1">
      <c r="B13" s="81">
        <v>4</v>
      </c>
      <c r="C13" s="122"/>
      <c r="D13" s="82"/>
      <c r="E13" s="85"/>
      <c r="F13" s="82"/>
      <c r="G13" s="123"/>
      <c r="H13" s="83"/>
      <c r="I13" s="123"/>
    </row>
    <row r="14" spans="2:9" ht="19.5" customHeight="1">
      <c r="B14" s="81">
        <v>5</v>
      </c>
      <c r="C14" s="122"/>
      <c r="D14" s="82"/>
      <c r="E14" s="85"/>
      <c r="F14" s="82"/>
      <c r="G14" s="123"/>
      <c r="H14" s="83"/>
      <c r="I14" s="123"/>
    </row>
    <row r="15" spans="2:9" ht="19.5" customHeight="1">
      <c r="B15" s="81">
        <v>6</v>
      </c>
      <c r="C15" s="122"/>
      <c r="D15" s="82"/>
      <c r="E15" s="85"/>
      <c r="F15" s="82"/>
      <c r="G15" s="123"/>
      <c r="H15" s="83"/>
      <c r="I15" s="123"/>
    </row>
    <row r="16" spans="2:9" ht="19.5" customHeight="1">
      <c r="B16" s="81">
        <v>7</v>
      </c>
      <c r="C16" s="122"/>
      <c r="D16" s="82"/>
      <c r="E16" s="85"/>
      <c r="F16" s="82"/>
      <c r="G16" s="123"/>
      <c r="H16" s="83"/>
      <c r="I16" s="123"/>
    </row>
    <row r="17" spans="2:10" ht="19.5" customHeight="1">
      <c r="B17" s="81">
        <v>8</v>
      </c>
      <c r="C17" s="122"/>
      <c r="D17" s="82"/>
      <c r="E17" s="85"/>
      <c r="F17" s="82"/>
      <c r="G17" s="123"/>
      <c r="H17" s="83"/>
      <c r="I17" s="123"/>
    </row>
    <row r="18" spans="2:10" ht="19.5" customHeight="1">
      <c r="B18" s="81">
        <v>9</v>
      </c>
      <c r="C18" s="122"/>
      <c r="D18" s="82"/>
      <c r="E18" s="85"/>
      <c r="F18" s="82"/>
      <c r="G18" s="123"/>
      <c r="H18" s="83"/>
      <c r="I18" s="123"/>
    </row>
    <row r="19" spans="2:10" ht="19.5" customHeight="1">
      <c r="B19" s="81">
        <v>10</v>
      </c>
      <c r="C19" s="122"/>
      <c r="D19" s="82"/>
      <c r="E19" s="85"/>
      <c r="F19" s="82"/>
      <c r="G19" s="123"/>
      <c r="H19" s="83"/>
      <c r="I19" s="123"/>
    </row>
    <row r="20" spans="2:10" ht="19.5" customHeight="1">
      <c r="B20" s="81">
        <v>11</v>
      </c>
      <c r="C20" s="122"/>
      <c r="D20" s="82"/>
      <c r="E20" s="85"/>
      <c r="F20" s="82"/>
      <c r="G20" s="123"/>
      <c r="H20" s="83"/>
      <c r="I20" s="123"/>
    </row>
    <row r="21" spans="2:10" ht="19.5" customHeight="1">
      <c r="B21" s="81">
        <v>12</v>
      </c>
      <c r="C21" s="122"/>
      <c r="D21" s="82"/>
      <c r="E21" s="85"/>
      <c r="F21" s="82"/>
      <c r="G21" s="123"/>
      <c r="H21" s="83"/>
      <c r="I21" s="123"/>
    </row>
    <row r="22" spans="2:10" ht="19.5" customHeight="1">
      <c r="B22" s="81">
        <v>13</v>
      </c>
      <c r="C22" s="122"/>
      <c r="D22" s="82"/>
      <c r="E22" s="85"/>
      <c r="F22" s="82"/>
      <c r="G22" s="123"/>
      <c r="H22" s="83"/>
      <c r="I22" s="123"/>
    </row>
    <row r="23" spans="2:10" ht="19.5" customHeight="1">
      <c r="B23" s="81">
        <v>14</v>
      </c>
      <c r="C23" s="122"/>
      <c r="D23" s="82"/>
      <c r="E23" s="85"/>
      <c r="F23" s="82"/>
      <c r="G23" s="123"/>
      <c r="H23" s="83"/>
      <c r="I23" s="123"/>
    </row>
    <row r="24" spans="2:10" ht="19.5" customHeight="1">
      <c r="B24" s="81">
        <v>15</v>
      </c>
      <c r="C24" s="122"/>
      <c r="D24" s="82"/>
      <c r="E24" s="85"/>
      <c r="F24" s="82"/>
      <c r="G24" s="123"/>
      <c r="H24" s="83"/>
      <c r="I24" s="123"/>
    </row>
    <row r="25" spans="2:10" ht="23.25" customHeight="1">
      <c r="B25" s="162" t="s">
        <v>16</v>
      </c>
      <c r="C25" s="163"/>
      <c r="D25" s="126">
        <f>SUM(D10:D24)</f>
        <v>1147</v>
      </c>
      <c r="E25" s="126">
        <f t="shared" ref="E25:H25" si="2">SUM(E10:E24)</f>
        <v>76189786.569999993</v>
      </c>
      <c r="F25" s="126">
        <f t="shared" si="2"/>
        <v>1146</v>
      </c>
      <c r="G25" s="126"/>
      <c r="H25" s="126">
        <f t="shared" si="2"/>
        <v>82809593.569999993</v>
      </c>
      <c r="I25" s="82"/>
      <c r="J25" s="110">
        <v>4</v>
      </c>
    </row>
  </sheetData>
  <mergeCells count="16">
    <mergeCell ref="B1:I1"/>
    <mergeCell ref="B2:I2"/>
    <mergeCell ref="B6:E6"/>
    <mergeCell ref="B3:D3"/>
    <mergeCell ref="B4:D4"/>
    <mergeCell ref="B25:C25"/>
    <mergeCell ref="I8:I9"/>
    <mergeCell ref="B7:B9"/>
    <mergeCell ref="D7:E7"/>
    <mergeCell ref="F7:I7"/>
    <mergeCell ref="C7:C9"/>
    <mergeCell ref="D8:D9"/>
    <mergeCell ref="E8:E9"/>
    <mergeCell ref="F8:F9"/>
    <mergeCell ref="G8:G9"/>
    <mergeCell ref="H8:H9"/>
  </mergeCells>
  <pageMargins left="1" right="0.5" top="0.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2" tint="-0.89999084444715716"/>
  </sheetPr>
  <dimension ref="B1:J26"/>
  <sheetViews>
    <sheetView showWhiteSpace="0" view="pageLayout" zoomScale="90" zoomScalePageLayoutView="90" workbookViewId="0">
      <selection activeCell="A2" sqref="A2"/>
    </sheetView>
  </sheetViews>
  <sheetFormatPr defaultRowHeight="15"/>
  <cols>
    <col min="2" max="2" width="7.140625" customWidth="1"/>
    <col min="3" max="3" width="20.85546875" customWidth="1"/>
    <col min="4" max="4" width="8.42578125" style="12" customWidth="1"/>
    <col min="5" max="5" width="17.28515625" customWidth="1"/>
    <col min="6" max="6" width="11.140625" style="12" customWidth="1"/>
    <col min="7" max="7" width="12.28515625" customWidth="1"/>
    <col min="8" max="8" width="17" customWidth="1"/>
    <col min="9" max="9" width="12.42578125" customWidth="1"/>
  </cols>
  <sheetData>
    <row r="1" spans="2:9" ht="16.5" customHeight="1">
      <c r="B1" s="160"/>
      <c r="C1" s="160"/>
      <c r="D1" s="160"/>
      <c r="E1" s="160"/>
      <c r="F1" s="160"/>
      <c r="G1" s="160"/>
      <c r="H1" s="160"/>
      <c r="I1" s="160"/>
    </row>
    <row r="2" spans="2:9" ht="18.75">
      <c r="B2" s="160" t="s">
        <v>50</v>
      </c>
      <c r="C2" s="160"/>
      <c r="D2" s="160"/>
      <c r="E2" s="160"/>
      <c r="F2" s="160"/>
      <c r="G2" s="160"/>
      <c r="H2" s="160"/>
      <c r="I2" s="160"/>
    </row>
    <row r="3" spans="2:9" ht="10.5" customHeight="1">
      <c r="B3" s="94"/>
      <c r="C3" s="94"/>
      <c r="D3" s="94"/>
      <c r="E3" s="94"/>
      <c r="F3" s="94"/>
      <c r="G3" s="94"/>
      <c r="H3" s="94"/>
      <c r="I3" s="94"/>
    </row>
    <row r="4" spans="2:9" ht="15.75">
      <c r="B4" s="164" t="s">
        <v>19</v>
      </c>
      <c r="C4" s="164"/>
      <c r="D4" s="164"/>
      <c r="F4" s="90"/>
    </row>
    <row r="5" spans="2:9">
      <c r="B5" s="201" t="s">
        <v>24</v>
      </c>
      <c r="C5" s="201"/>
      <c r="D5" s="201"/>
      <c r="E5" s="99"/>
    </row>
    <row r="6" spans="2:9">
      <c r="B6" s="89"/>
      <c r="C6" s="89"/>
      <c r="D6" s="89"/>
      <c r="E6" s="99"/>
      <c r="F6" s="90"/>
    </row>
    <row r="7" spans="2:9" ht="21" customHeight="1">
      <c r="B7" s="202" t="s">
        <v>51</v>
      </c>
      <c r="C7" s="202"/>
      <c r="D7" s="202"/>
      <c r="E7" s="202"/>
    </row>
    <row r="8" spans="2:9" ht="20.25" customHeight="1">
      <c r="B8" s="205" t="s">
        <v>17</v>
      </c>
      <c r="C8" s="205" t="s">
        <v>6</v>
      </c>
      <c r="D8" s="203" t="s">
        <v>63</v>
      </c>
      <c r="E8" s="204"/>
      <c r="F8" s="203" t="s">
        <v>68</v>
      </c>
      <c r="G8" s="210"/>
      <c r="H8" s="210"/>
      <c r="I8" s="204"/>
    </row>
    <row r="9" spans="2:9" ht="30" customHeight="1">
      <c r="B9" s="206"/>
      <c r="C9" s="206"/>
      <c r="D9" s="205" t="s">
        <v>0</v>
      </c>
      <c r="E9" s="208" t="s">
        <v>1</v>
      </c>
      <c r="F9" s="205" t="s">
        <v>0</v>
      </c>
      <c r="G9" s="205" t="s">
        <v>11</v>
      </c>
      <c r="H9" s="208" t="s">
        <v>1</v>
      </c>
      <c r="I9" s="205" t="s">
        <v>9</v>
      </c>
    </row>
    <row r="10" spans="2:9" ht="52.5" customHeight="1">
      <c r="B10" s="207"/>
      <c r="C10" s="207"/>
      <c r="D10" s="207"/>
      <c r="E10" s="209"/>
      <c r="F10" s="207"/>
      <c r="G10" s="207"/>
      <c r="H10" s="209"/>
      <c r="I10" s="207"/>
    </row>
    <row r="11" spans="2:9" ht="18.75" customHeight="1">
      <c r="B11" s="124">
        <v>1</v>
      </c>
      <c r="C11" s="125" t="s">
        <v>53</v>
      </c>
      <c r="D11" s="155">
        <v>3460</v>
      </c>
      <c r="E11" s="154">
        <v>16608088.6</v>
      </c>
      <c r="F11" s="155">
        <v>3605</v>
      </c>
      <c r="G11" s="156">
        <f>(F11-D11)/D11*100</f>
        <v>4.1907514450867049</v>
      </c>
      <c r="H11" s="154">
        <v>17430836.600000001</v>
      </c>
      <c r="I11" s="156">
        <f t="shared" ref="I11:I25" si="0">(H11-E11)/E11*100</f>
        <v>4.953899390926912</v>
      </c>
    </row>
    <row r="12" spans="2:9" ht="18.75" customHeight="1">
      <c r="B12" s="124">
        <v>2</v>
      </c>
      <c r="C12" s="125" t="s">
        <v>54</v>
      </c>
      <c r="D12" s="155">
        <v>2687</v>
      </c>
      <c r="E12" s="154">
        <v>9390574</v>
      </c>
      <c r="F12" s="155">
        <v>2788</v>
      </c>
      <c r="G12" s="156">
        <f t="shared" ref="G12:G25" si="1">(F12-D12)/D12*100</f>
        <v>3.7588388537402309</v>
      </c>
      <c r="H12" s="154">
        <v>10736064</v>
      </c>
      <c r="I12" s="156">
        <f t="shared" si="0"/>
        <v>14.328091126271941</v>
      </c>
    </row>
    <row r="13" spans="2:9" ht="18.75" customHeight="1">
      <c r="B13" s="124">
        <v>3</v>
      </c>
      <c r="C13" s="125" t="s">
        <v>55</v>
      </c>
      <c r="D13" s="155">
        <v>3394</v>
      </c>
      <c r="E13" s="154">
        <v>12043265</v>
      </c>
      <c r="F13" s="155">
        <v>3488</v>
      </c>
      <c r="G13" s="156">
        <f t="shared" si="1"/>
        <v>2.7695934001178548</v>
      </c>
      <c r="H13" s="154">
        <v>13094025</v>
      </c>
      <c r="I13" s="156">
        <f t="shared" si="0"/>
        <v>8.7248765181202934</v>
      </c>
    </row>
    <row r="14" spans="2:9" ht="18.75" customHeight="1">
      <c r="B14" s="124">
        <v>4</v>
      </c>
      <c r="C14" s="125"/>
      <c r="D14" s="126"/>
      <c r="E14" s="127"/>
      <c r="F14" s="126"/>
      <c r="G14" s="128"/>
      <c r="H14" s="127"/>
      <c r="I14" s="128"/>
    </row>
    <row r="15" spans="2:9" ht="18.75" customHeight="1">
      <c r="B15" s="124">
        <v>5</v>
      </c>
      <c r="C15" s="125"/>
      <c r="D15" s="126"/>
      <c r="E15" s="127"/>
      <c r="F15" s="126"/>
      <c r="G15" s="128"/>
      <c r="H15" s="127"/>
      <c r="I15" s="128"/>
    </row>
    <row r="16" spans="2:9" ht="18.75" customHeight="1">
      <c r="B16" s="124">
        <v>6</v>
      </c>
      <c r="C16" s="125"/>
      <c r="D16" s="126"/>
      <c r="E16" s="127"/>
      <c r="F16" s="126"/>
      <c r="G16" s="128"/>
      <c r="H16" s="127"/>
      <c r="I16" s="128"/>
    </row>
    <row r="17" spans="2:10" ht="18.75" customHeight="1">
      <c r="B17" s="124">
        <v>7</v>
      </c>
      <c r="C17" s="125"/>
      <c r="D17" s="126"/>
      <c r="E17" s="127"/>
      <c r="F17" s="126"/>
      <c r="G17" s="128"/>
      <c r="H17" s="127"/>
      <c r="I17" s="128"/>
    </row>
    <row r="18" spans="2:10" ht="18.75" customHeight="1">
      <c r="B18" s="124">
        <v>8</v>
      </c>
      <c r="C18" s="125"/>
      <c r="D18" s="126"/>
      <c r="E18" s="127"/>
      <c r="F18" s="126"/>
      <c r="G18" s="128"/>
      <c r="H18" s="127"/>
      <c r="I18" s="128"/>
    </row>
    <row r="19" spans="2:10" ht="18.75" customHeight="1">
      <c r="B19" s="124">
        <v>9</v>
      </c>
      <c r="C19" s="125"/>
      <c r="D19" s="126"/>
      <c r="E19" s="127"/>
      <c r="F19" s="126"/>
      <c r="G19" s="128"/>
      <c r="H19" s="127"/>
      <c r="I19" s="128"/>
    </row>
    <row r="20" spans="2:10" ht="18.75" customHeight="1">
      <c r="B20" s="124">
        <v>10</v>
      </c>
      <c r="C20" s="125"/>
      <c r="D20" s="126"/>
      <c r="E20" s="127"/>
      <c r="F20" s="126"/>
      <c r="G20" s="128"/>
      <c r="H20" s="127"/>
      <c r="I20" s="128"/>
    </row>
    <row r="21" spans="2:10" ht="18.75" customHeight="1">
      <c r="B21" s="124">
        <v>11</v>
      </c>
      <c r="C21" s="125"/>
      <c r="D21" s="126"/>
      <c r="E21" s="127"/>
      <c r="F21" s="126"/>
      <c r="G21" s="128"/>
      <c r="H21" s="127"/>
      <c r="I21" s="128"/>
    </row>
    <row r="22" spans="2:10" ht="18.75" customHeight="1">
      <c r="B22" s="124">
        <v>12</v>
      </c>
      <c r="C22" s="125"/>
      <c r="D22" s="126"/>
      <c r="E22" s="127"/>
      <c r="F22" s="126"/>
      <c r="G22" s="128"/>
      <c r="H22" s="127"/>
      <c r="I22" s="128"/>
    </row>
    <row r="23" spans="2:10" ht="18.75" customHeight="1">
      <c r="B23" s="124">
        <v>13</v>
      </c>
      <c r="C23" s="125"/>
      <c r="D23" s="126"/>
      <c r="E23" s="127"/>
      <c r="F23" s="126"/>
      <c r="G23" s="128"/>
      <c r="H23" s="127"/>
      <c r="I23" s="128"/>
    </row>
    <row r="24" spans="2:10" ht="18.75" customHeight="1">
      <c r="B24" s="124">
        <v>14</v>
      </c>
      <c r="C24" s="125"/>
      <c r="D24" s="126"/>
      <c r="E24" s="127"/>
      <c r="F24" s="126"/>
      <c r="G24" s="128"/>
      <c r="H24" s="127"/>
      <c r="I24" s="128"/>
    </row>
    <row r="25" spans="2:10" ht="18.75" customHeight="1">
      <c r="B25" s="124">
        <v>15</v>
      </c>
      <c r="C25" s="125"/>
      <c r="D25" s="126"/>
      <c r="E25" s="127"/>
      <c r="F25" s="126"/>
      <c r="G25" s="128"/>
      <c r="H25" s="127"/>
      <c r="I25" s="128"/>
    </row>
    <row r="26" spans="2:10" ht="18.75" customHeight="1">
      <c r="B26" s="184" t="s">
        <v>16</v>
      </c>
      <c r="C26" s="183"/>
      <c r="D26" s="126">
        <f>SUM(D11:D25)</f>
        <v>9541</v>
      </c>
      <c r="E26" s="126">
        <f t="shared" ref="E26:H26" si="2">SUM(E11:E25)</f>
        <v>38041927.600000001</v>
      </c>
      <c r="F26" s="126">
        <f t="shared" si="2"/>
        <v>9881</v>
      </c>
      <c r="G26" s="126"/>
      <c r="H26" s="126">
        <f t="shared" si="2"/>
        <v>41260925.600000001</v>
      </c>
      <c r="I26" s="126"/>
      <c r="J26" s="110">
        <v>5</v>
      </c>
    </row>
  </sheetData>
  <mergeCells count="16">
    <mergeCell ref="B26:C26"/>
    <mergeCell ref="B5:D5"/>
    <mergeCell ref="B7:E7"/>
    <mergeCell ref="B4:D4"/>
    <mergeCell ref="B1:I1"/>
    <mergeCell ref="B2:I2"/>
    <mergeCell ref="D8:E8"/>
    <mergeCell ref="B8:B10"/>
    <mergeCell ref="C8:C10"/>
    <mergeCell ref="D9:D10"/>
    <mergeCell ref="E9:E10"/>
    <mergeCell ref="I9:I10"/>
    <mergeCell ref="F8:I8"/>
    <mergeCell ref="F9:F10"/>
    <mergeCell ref="G9:G10"/>
    <mergeCell ref="H9:H10"/>
  </mergeCells>
  <pageMargins left="0.875" right="0.26041666699999999" top="0.75" bottom="0.5" header="0.3" footer="0.3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B1:L24"/>
  <sheetViews>
    <sheetView view="pageLayout" workbookViewId="0">
      <selection activeCell="F12" sqref="F12:I23"/>
    </sheetView>
  </sheetViews>
  <sheetFormatPr defaultRowHeight="15"/>
  <cols>
    <col min="2" max="2" width="6.28515625" style="12" customWidth="1"/>
    <col min="3" max="3" width="15.140625" customWidth="1"/>
    <col min="4" max="4" width="8.140625" customWidth="1"/>
    <col min="5" max="5" width="18.42578125" customWidth="1"/>
    <col min="6" max="6" width="12.5703125" customWidth="1"/>
    <col min="7" max="7" width="11.28515625" customWidth="1"/>
    <col min="8" max="8" width="15.140625" customWidth="1"/>
    <col min="9" max="9" width="11.5703125" style="74" customWidth="1"/>
    <col min="10" max="10" width="9.42578125" style="80" customWidth="1"/>
    <col min="11" max="11" width="15.28515625" customWidth="1"/>
  </cols>
  <sheetData>
    <row r="1" spans="2:11" ht="18.75"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2:11" ht="18.75">
      <c r="B2" s="160" t="s">
        <v>50</v>
      </c>
      <c r="C2" s="160"/>
      <c r="D2" s="160"/>
      <c r="E2" s="160"/>
      <c r="F2" s="160"/>
      <c r="G2" s="160"/>
      <c r="H2" s="160"/>
      <c r="I2" s="160"/>
      <c r="J2" s="160"/>
      <c r="K2" s="160"/>
    </row>
    <row r="3" spans="2:11" ht="15.75">
      <c r="B3" s="175" t="s">
        <v>25</v>
      </c>
      <c r="C3" s="175"/>
      <c r="D3" s="175"/>
      <c r="E3" s="175"/>
    </row>
    <row r="4" spans="2:11" ht="18.75">
      <c r="B4" s="202" t="s">
        <v>26</v>
      </c>
      <c r="C4" s="202"/>
      <c r="D4" s="202"/>
      <c r="E4" s="202"/>
      <c r="F4" s="41"/>
      <c r="G4" s="41"/>
      <c r="H4" s="41"/>
      <c r="I4" s="41"/>
      <c r="J4" s="41"/>
      <c r="K4" s="41"/>
    </row>
    <row r="5" spans="2:11" ht="15.75">
      <c r="B5" s="161" t="s">
        <v>57</v>
      </c>
      <c r="C5" s="161"/>
      <c r="D5" s="161"/>
      <c r="E5" s="161"/>
      <c r="F5" s="161"/>
      <c r="G5" s="100"/>
      <c r="H5" s="100"/>
      <c r="I5" s="100"/>
      <c r="J5" s="79"/>
      <c r="K5" s="42"/>
    </row>
    <row r="6" spans="2:11" ht="21" customHeight="1">
      <c r="B6" s="213" t="s">
        <v>10</v>
      </c>
      <c r="C6" s="223" t="s">
        <v>6</v>
      </c>
      <c r="D6" s="220" t="s">
        <v>12</v>
      </c>
      <c r="E6" s="221"/>
      <c r="F6" s="221"/>
      <c r="G6" s="221"/>
      <c r="H6" s="221"/>
      <c r="I6" s="222"/>
      <c r="J6" s="216" t="s">
        <v>70</v>
      </c>
      <c r="K6" s="217"/>
    </row>
    <row r="7" spans="2:11" ht="19.5" customHeight="1">
      <c r="B7" s="214"/>
      <c r="C7" s="224"/>
      <c r="D7" s="220" t="s">
        <v>65</v>
      </c>
      <c r="E7" s="221"/>
      <c r="F7" s="222"/>
      <c r="G7" s="221" t="s">
        <v>69</v>
      </c>
      <c r="H7" s="221"/>
      <c r="I7" s="222"/>
      <c r="J7" s="218"/>
      <c r="K7" s="219"/>
    </row>
    <row r="8" spans="2:11" ht="81" customHeight="1">
      <c r="B8" s="215"/>
      <c r="C8" s="225"/>
      <c r="D8" s="129" t="s">
        <v>0</v>
      </c>
      <c r="E8" s="129" t="s">
        <v>2</v>
      </c>
      <c r="F8" s="129" t="s">
        <v>11</v>
      </c>
      <c r="G8" s="129" t="s">
        <v>0</v>
      </c>
      <c r="H8" s="129" t="s">
        <v>2</v>
      </c>
      <c r="I8" s="129" t="s">
        <v>13</v>
      </c>
      <c r="J8" s="129" t="s">
        <v>18</v>
      </c>
      <c r="K8" s="129" t="s">
        <v>2</v>
      </c>
    </row>
    <row r="9" spans="2:11" ht="18.75" customHeight="1">
      <c r="B9" s="18">
        <v>1</v>
      </c>
      <c r="C9" s="148" t="s">
        <v>53</v>
      </c>
      <c r="D9" s="23">
        <v>13074</v>
      </c>
      <c r="E9" s="72">
        <v>374652793</v>
      </c>
      <c r="F9" s="16">
        <f t="shared" ref="F9:F23" si="0">(G9-D9)/D9*100</f>
        <v>4.9258069450818418</v>
      </c>
      <c r="G9" s="23">
        <v>13718</v>
      </c>
      <c r="H9" s="72">
        <v>406702293</v>
      </c>
      <c r="I9" s="75">
        <f t="shared" ref="I9:I23" si="1">(H9-E9)/E9*100</f>
        <v>8.5544537766197823</v>
      </c>
      <c r="J9" s="75">
        <v>1823</v>
      </c>
      <c r="K9" s="73">
        <v>92229374</v>
      </c>
    </row>
    <row r="10" spans="2:11" ht="18.75" customHeight="1">
      <c r="B10" s="18">
        <v>2</v>
      </c>
      <c r="C10" s="148" t="s">
        <v>54</v>
      </c>
      <c r="D10" s="23">
        <v>9670</v>
      </c>
      <c r="E10" s="72">
        <v>220073648</v>
      </c>
      <c r="F10" s="16">
        <f t="shared" si="0"/>
        <v>1.3029989658738366</v>
      </c>
      <c r="G10" s="23">
        <v>9796</v>
      </c>
      <c r="H10" s="72">
        <v>252356148</v>
      </c>
      <c r="I10" s="75">
        <f t="shared" si="1"/>
        <v>14.668953004314265</v>
      </c>
      <c r="J10" s="75">
        <v>1281</v>
      </c>
      <c r="K10" s="25">
        <v>68740664</v>
      </c>
    </row>
    <row r="11" spans="2:11" ht="18.75" customHeight="1">
      <c r="B11" s="18">
        <v>3</v>
      </c>
      <c r="C11" s="22" t="s">
        <v>55</v>
      </c>
      <c r="D11" s="23">
        <v>10864</v>
      </c>
      <c r="E11" s="72">
        <v>286130532</v>
      </c>
      <c r="F11" s="16">
        <f t="shared" si="0"/>
        <v>9.2967599410898387</v>
      </c>
      <c r="G11" s="23">
        <v>11874</v>
      </c>
      <c r="H11" s="72">
        <v>332675532</v>
      </c>
      <c r="I11" s="75">
        <f t="shared" si="1"/>
        <v>16.267051151325578</v>
      </c>
      <c r="J11" s="75">
        <v>1936</v>
      </c>
      <c r="K11" s="25">
        <v>111082709</v>
      </c>
    </row>
    <row r="12" spans="2:11" ht="18.75" customHeight="1">
      <c r="B12" s="18">
        <v>4</v>
      </c>
      <c r="C12" s="22"/>
      <c r="D12" s="23"/>
      <c r="E12" s="72"/>
      <c r="F12" s="16"/>
      <c r="G12" s="23"/>
      <c r="H12" s="72"/>
      <c r="I12" s="75"/>
      <c r="J12" s="75"/>
      <c r="K12" s="25"/>
    </row>
    <row r="13" spans="2:11" ht="18.75" customHeight="1">
      <c r="B13" s="18">
        <v>5</v>
      </c>
      <c r="C13" s="22"/>
      <c r="D13" s="23"/>
      <c r="E13" s="72"/>
      <c r="F13" s="16"/>
      <c r="G13" s="23"/>
      <c r="H13" s="72"/>
      <c r="I13" s="75"/>
      <c r="J13" s="75"/>
      <c r="K13" s="25"/>
    </row>
    <row r="14" spans="2:11" ht="18.75" customHeight="1">
      <c r="B14" s="18">
        <v>6</v>
      </c>
      <c r="C14" s="22"/>
      <c r="D14" s="23"/>
      <c r="E14" s="72"/>
      <c r="F14" s="16"/>
      <c r="G14" s="23"/>
      <c r="H14" s="72"/>
      <c r="I14" s="75"/>
      <c r="J14" s="75"/>
      <c r="K14" s="25"/>
    </row>
    <row r="15" spans="2:11" ht="18.75" customHeight="1">
      <c r="B15" s="18">
        <v>7</v>
      </c>
      <c r="C15" s="22"/>
      <c r="D15" s="23"/>
      <c r="E15" s="72"/>
      <c r="F15" s="16"/>
      <c r="G15" s="23"/>
      <c r="H15" s="72"/>
      <c r="I15" s="75"/>
      <c r="J15" s="75"/>
      <c r="K15" s="25"/>
    </row>
    <row r="16" spans="2:11" ht="18.75" customHeight="1">
      <c r="B16" s="18">
        <v>8</v>
      </c>
      <c r="C16" s="24"/>
      <c r="D16" s="23"/>
      <c r="E16" s="72"/>
      <c r="F16" s="16"/>
      <c r="G16" s="23"/>
      <c r="H16" s="72"/>
      <c r="I16" s="75"/>
      <c r="J16" s="75"/>
      <c r="K16" s="25"/>
    </row>
    <row r="17" spans="2:12" ht="18.75" customHeight="1">
      <c r="B17" s="18">
        <v>9</v>
      </c>
      <c r="C17" s="24"/>
      <c r="D17" s="23"/>
      <c r="E17" s="72"/>
      <c r="F17" s="16"/>
      <c r="G17" s="23"/>
      <c r="H17" s="72"/>
      <c r="I17" s="75"/>
      <c r="J17" s="75"/>
      <c r="K17" s="25"/>
    </row>
    <row r="18" spans="2:12" ht="18.75" customHeight="1">
      <c r="B18" s="18">
        <v>10</v>
      </c>
      <c r="C18" s="24"/>
      <c r="D18" s="23"/>
      <c r="E18" s="72"/>
      <c r="F18" s="16"/>
      <c r="G18" s="23"/>
      <c r="H18" s="72"/>
      <c r="I18" s="75"/>
      <c r="J18" s="75"/>
      <c r="K18" s="25"/>
    </row>
    <row r="19" spans="2:12" ht="18.75" customHeight="1">
      <c r="B19" s="18">
        <v>11</v>
      </c>
      <c r="C19" s="24"/>
      <c r="D19" s="23"/>
      <c r="E19" s="72"/>
      <c r="F19" s="16"/>
      <c r="G19" s="23"/>
      <c r="H19" s="72"/>
      <c r="I19" s="75"/>
      <c r="J19" s="75"/>
      <c r="K19" s="25"/>
    </row>
    <row r="20" spans="2:12" ht="18.75" customHeight="1">
      <c r="B20" s="18">
        <v>12</v>
      </c>
      <c r="C20" s="24"/>
      <c r="D20" s="23"/>
      <c r="E20" s="72"/>
      <c r="F20" s="16"/>
      <c r="G20" s="23"/>
      <c r="H20" s="72"/>
      <c r="I20" s="75"/>
      <c r="J20" s="75"/>
      <c r="K20" s="25"/>
    </row>
    <row r="21" spans="2:12" ht="18.75" customHeight="1">
      <c r="B21" s="18">
        <v>13</v>
      </c>
      <c r="C21" s="24"/>
      <c r="D21" s="23"/>
      <c r="E21" s="72"/>
      <c r="F21" s="16"/>
      <c r="G21" s="23"/>
      <c r="H21" s="72"/>
      <c r="I21" s="75"/>
      <c r="J21" s="75"/>
      <c r="K21" s="25"/>
    </row>
    <row r="22" spans="2:12" ht="18.75" customHeight="1">
      <c r="B22" s="18">
        <v>14</v>
      </c>
      <c r="C22" s="24"/>
      <c r="D22" s="23"/>
      <c r="E22" s="72"/>
      <c r="F22" s="16"/>
      <c r="G22" s="23"/>
      <c r="H22" s="72"/>
      <c r="I22" s="75"/>
      <c r="J22" s="75"/>
      <c r="K22" s="25"/>
    </row>
    <row r="23" spans="2:12" ht="18.75" customHeight="1">
      <c r="B23" s="18">
        <v>15</v>
      </c>
      <c r="C23" s="24"/>
      <c r="D23" s="23"/>
      <c r="E23" s="72"/>
      <c r="F23" s="16"/>
      <c r="G23" s="23"/>
      <c r="H23" s="72"/>
      <c r="I23" s="75"/>
      <c r="J23" s="75"/>
      <c r="K23" s="25"/>
    </row>
    <row r="24" spans="2:12" ht="18.75" customHeight="1">
      <c r="B24" s="211" t="s">
        <v>16</v>
      </c>
      <c r="C24" s="212"/>
      <c r="D24" s="23">
        <f>SUM(D9:D23)</f>
        <v>33608</v>
      </c>
      <c r="E24" s="23">
        <f t="shared" ref="E24:K24" si="2">SUM(E9:E23)</f>
        <v>880856973</v>
      </c>
      <c r="F24" s="23"/>
      <c r="G24" s="23">
        <f t="shared" si="2"/>
        <v>35388</v>
      </c>
      <c r="H24" s="23">
        <f t="shared" si="2"/>
        <v>991733973</v>
      </c>
      <c r="I24" s="23"/>
      <c r="J24" s="23">
        <f t="shared" si="2"/>
        <v>5040</v>
      </c>
      <c r="K24" s="23">
        <f t="shared" si="2"/>
        <v>272052747</v>
      </c>
      <c r="L24" s="110">
        <v>6</v>
      </c>
    </row>
  </sheetData>
  <mergeCells count="12">
    <mergeCell ref="B24:C24"/>
    <mergeCell ref="B1:K1"/>
    <mergeCell ref="B2:K2"/>
    <mergeCell ref="B3:E3"/>
    <mergeCell ref="B4:E4"/>
    <mergeCell ref="B6:B8"/>
    <mergeCell ref="J6:K7"/>
    <mergeCell ref="D7:F7"/>
    <mergeCell ref="C6:C8"/>
    <mergeCell ref="G7:I7"/>
    <mergeCell ref="D6:I6"/>
    <mergeCell ref="B5:F5"/>
  </mergeCells>
  <pageMargins left="0.125" right="3.125E-2" top="0.5" bottom="0.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-0.249977111117893"/>
  </sheetPr>
  <dimension ref="A1:I25"/>
  <sheetViews>
    <sheetView view="pageLayout" workbookViewId="0">
      <selection activeCell="F13" sqref="F13:F25"/>
    </sheetView>
  </sheetViews>
  <sheetFormatPr defaultRowHeight="15"/>
  <cols>
    <col min="1" max="1" width="6.42578125" customWidth="1"/>
    <col min="2" max="2" width="7.28515625" style="12" customWidth="1"/>
    <col min="3" max="3" width="24.5703125" customWidth="1"/>
    <col min="4" max="4" width="25.5703125" customWidth="1"/>
    <col min="5" max="5" width="22.28515625" style="10" customWidth="1"/>
    <col min="6" max="6" width="18" style="1" customWidth="1"/>
  </cols>
  <sheetData>
    <row r="1" spans="1:9" ht="18.75">
      <c r="B1" s="160"/>
      <c r="C1" s="160"/>
      <c r="D1" s="160"/>
      <c r="E1" s="160"/>
      <c r="F1" s="160"/>
      <c r="G1" s="95"/>
      <c r="H1" s="95"/>
      <c r="I1" s="95"/>
    </row>
    <row r="2" spans="1:9" ht="32.25" customHeight="1">
      <c r="B2" s="178" t="s">
        <v>50</v>
      </c>
      <c r="C2" s="178"/>
      <c r="D2" s="178"/>
      <c r="E2" s="178"/>
      <c r="F2" s="178"/>
      <c r="G2" s="95"/>
      <c r="H2" s="95"/>
      <c r="I2" s="95"/>
    </row>
    <row r="3" spans="1:9" ht="19.5" customHeight="1">
      <c r="B3" s="175" t="s">
        <v>25</v>
      </c>
      <c r="C3" s="175"/>
      <c r="D3" s="175"/>
      <c r="E3" s="175"/>
    </row>
    <row r="4" spans="1:9" s="8" customFormat="1" ht="18.75">
      <c r="B4" s="227" t="s">
        <v>27</v>
      </c>
      <c r="C4" s="227"/>
      <c r="D4" s="227"/>
      <c r="E4" s="227"/>
      <c r="F4" s="227"/>
    </row>
    <row r="5" spans="1:9" ht="9.75" customHeight="1">
      <c r="A5" s="38"/>
      <c r="B5" s="37"/>
      <c r="C5" s="228"/>
      <c r="D5" s="228"/>
      <c r="E5" s="228"/>
      <c r="F5" s="62"/>
    </row>
    <row r="6" spans="1:9">
      <c r="A6" s="38"/>
      <c r="B6" s="226" t="s">
        <v>51</v>
      </c>
      <c r="C6" s="226"/>
      <c r="D6" s="226"/>
      <c r="E6" s="48"/>
      <c r="F6" s="62"/>
    </row>
    <row r="7" spans="1:9" ht="15" customHeight="1">
      <c r="B7" s="223" t="s">
        <v>10</v>
      </c>
      <c r="C7" s="229" t="s">
        <v>6</v>
      </c>
      <c r="D7" s="223" t="s">
        <v>71</v>
      </c>
      <c r="E7" s="223" t="s">
        <v>72</v>
      </c>
      <c r="F7" s="223" t="s">
        <v>7</v>
      </c>
    </row>
    <row r="8" spans="1:9">
      <c r="B8" s="224"/>
      <c r="C8" s="229"/>
      <c r="D8" s="224"/>
      <c r="E8" s="224"/>
      <c r="F8" s="224"/>
    </row>
    <row r="9" spans="1:9" ht="27" customHeight="1">
      <c r="B9" s="225"/>
      <c r="C9" s="229"/>
      <c r="D9" s="225"/>
      <c r="E9" s="225"/>
      <c r="F9" s="225"/>
    </row>
    <row r="10" spans="1:9" ht="22.5" customHeight="1">
      <c r="B10" s="61">
        <v>1</v>
      </c>
      <c r="C10" s="130" t="s">
        <v>53</v>
      </c>
      <c r="D10" s="149">
        <v>3605</v>
      </c>
      <c r="E10" s="149">
        <v>1823</v>
      </c>
      <c r="F10" s="150">
        <f>E10/D10*100</f>
        <v>50.568654646324553</v>
      </c>
    </row>
    <row r="11" spans="1:9" ht="22.5" customHeight="1">
      <c r="B11" s="61">
        <v>2</v>
      </c>
      <c r="C11" s="130" t="s">
        <v>54</v>
      </c>
      <c r="D11" s="149">
        <v>2788</v>
      </c>
      <c r="E11" s="149">
        <v>1281</v>
      </c>
      <c r="F11" s="150">
        <f t="shared" ref="F11:F24" si="0">E11/D11*100</f>
        <v>45.946915351506455</v>
      </c>
    </row>
    <row r="12" spans="1:9" ht="22.5" customHeight="1">
      <c r="B12" s="61">
        <v>3</v>
      </c>
      <c r="C12" s="130" t="s">
        <v>55</v>
      </c>
      <c r="D12" s="149">
        <v>3488</v>
      </c>
      <c r="E12" s="149">
        <v>1931</v>
      </c>
      <c r="F12" s="150">
        <f t="shared" si="0"/>
        <v>55.361238532110093</v>
      </c>
    </row>
    <row r="13" spans="1:9" ht="22.5" customHeight="1">
      <c r="B13" s="61">
        <v>4</v>
      </c>
      <c r="C13" s="63"/>
      <c r="D13" s="64"/>
      <c r="E13" s="64"/>
      <c r="F13" s="65"/>
    </row>
    <row r="14" spans="1:9" ht="22.5" customHeight="1">
      <c r="B14" s="61">
        <v>5</v>
      </c>
      <c r="C14" s="63"/>
      <c r="D14" s="64"/>
      <c r="E14" s="64"/>
      <c r="F14" s="65"/>
    </row>
    <row r="15" spans="1:9" ht="22.5" customHeight="1">
      <c r="B15" s="61">
        <v>6</v>
      </c>
      <c r="C15" s="63"/>
      <c r="D15" s="64"/>
      <c r="E15" s="64"/>
      <c r="F15" s="65"/>
    </row>
    <row r="16" spans="1:9" ht="22.5" customHeight="1">
      <c r="B16" s="61">
        <v>7</v>
      </c>
      <c r="C16" s="63"/>
      <c r="D16" s="64"/>
      <c r="E16" s="64"/>
      <c r="F16" s="65"/>
    </row>
    <row r="17" spans="2:7" ht="22.5" customHeight="1">
      <c r="B17" s="61">
        <v>8</v>
      </c>
      <c r="C17" s="66"/>
      <c r="D17" s="64"/>
      <c r="E17" s="64"/>
      <c r="F17" s="65"/>
    </row>
    <row r="18" spans="2:7" ht="22.5" customHeight="1">
      <c r="B18" s="61">
        <v>9</v>
      </c>
      <c r="C18" s="66"/>
      <c r="D18" s="64"/>
      <c r="E18" s="64"/>
      <c r="F18" s="65"/>
    </row>
    <row r="19" spans="2:7" ht="22.5" customHeight="1">
      <c r="B19" s="61">
        <v>10</v>
      </c>
      <c r="C19" s="56"/>
      <c r="D19" s="67"/>
      <c r="E19" s="67"/>
      <c r="F19" s="65"/>
    </row>
    <row r="20" spans="2:7" ht="22.5" customHeight="1">
      <c r="B20" s="61">
        <v>11</v>
      </c>
      <c r="C20" s="56"/>
      <c r="D20" s="67"/>
      <c r="E20" s="67"/>
      <c r="F20" s="65"/>
    </row>
    <row r="21" spans="2:7" ht="22.5" customHeight="1">
      <c r="B21" s="61">
        <v>12</v>
      </c>
      <c r="C21" s="56"/>
      <c r="D21" s="67"/>
      <c r="E21" s="68"/>
      <c r="F21" s="65"/>
    </row>
    <row r="22" spans="2:7" ht="22.5" customHeight="1">
      <c r="B22" s="61">
        <v>13</v>
      </c>
      <c r="C22" s="56"/>
      <c r="D22" s="67"/>
      <c r="E22" s="68"/>
      <c r="F22" s="65"/>
    </row>
    <row r="23" spans="2:7" ht="22.5" customHeight="1">
      <c r="B23" s="61">
        <v>14</v>
      </c>
      <c r="C23" s="56"/>
      <c r="D23" s="67"/>
      <c r="E23" s="68"/>
      <c r="F23" s="65"/>
    </row>
    <row r="24" spans="2:7" ht="22.5" customHeight="1">
      <c r="B24" s="61">
        <v>15</v>
      </c>
      <c r="C24" s="56"/>
      <c r="D24" s="67"/>
      <c r="E24" s="68"/>
      <c r="F24" s="65"/>
    </row>
    <row r="25" spans="2:7" ht="21.75" customHeight="1">
      <c r="B25" s="171" t="s">
        <v>16</v>
      </c>
      <c r="C25" s="172"/>
      <c r="D25" s="67"/>
      <c r="E25" s="68"/>
      <c r="F25" s="65"/>
      <c r="G25" s="110">
        <v>7</v>
      </c>
    </row>
  </sheetData>
  <mergeCells count="12">
    <mergeCell ref="B6:D6"/>
    <mergeCell ref="B25:C25"/>
    <mergeCell ref="B3:E3"/>
    <mergeCell ref="B1:F1"/>
    <mergeCell ref="B2:F2"/>
    <mergeCell ref="B4:F4"/>
    <mergeCell ref="C5:E5"/>
    <mergeCell ref="C7:C9"/>
    <mergeCell ref="D7:D9"/>
    <mergeCell ref="E7:E9"/>
    <mergeCell ref="B7:B9"/>
    <mergeCell ref="F7:F9"/>
  </mergeCells>
  <pageMargins left="0.7" right="0.60416666699999999" top="0.5" bottom="0.5" header="0.3" footer="0.3"/>
  <pageSetup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1" tint="0.14999847407452621"/>
  </sheetPr>
  <dimension ref="A1:G25"/>
  <sheetViews>
    <sheetView showWhiteSpace="0" view="pageLayout" workbookViewId="0">
      <selection activeCell="C15" sqref="C15"/>
    </sheetView>
  </sheetViews>
  <sheetFormatPr defaultRowHeight="15"/>
  <cols>
    <col min="1" max="1" width="4.42578125" customWidth="1"/>
    <col min="2" max="2" width="6.42578125" style="12" customWidth="1"/>
    <col min="3" max="3" width="25.28515625" customWidth="1"/>
    <col min="4" max="4" width="24.140625" customWidth="1"/>
    <col min="5" max="5" width="23.85546875" customWidth="1"/>
    <col min="6" max="6" width="13.140625" customWidth="1"/>
  </cols>
  <sheetData>
    <row r="1" spans="1:6" ht="18.75">
      <c r="B1" s="160"/>
      <c r="C1" s="160"/>
      <c r="D1" s="160"/>
      <c r="E1" s="160"/>
      <c r="F1" s="160"/>
    </row>
    <row r="2" spans="1:6" ht="18.75" customHeight="1">
      <c r="B2" s="178" t="s">
        <v>58</v>
      </c>
      <c r="C2" s="178"/>
      <c r="D2" s="178"/>
      <c r="E2" s="178"/>
      <c r="F2" s="178"/>
    </row>
    <row r="3" spans="1:6">
      <c r="B3" s="90"/>
    </row>
    <row r="4" spans="1:6" ht="15.75">
      <c r="B4" s="175" t="s">
        <v>25</v>
      </c>
      <c r="C4" s="175"/>
      <c r="D4" s="175"/>
      <c r="E4" s="175"/>
    </row>
    <row r="5" spans="1:6">
      <c r="A5" s="101"/>
      <c r="B5" s="233" t="s">
        <v>28</v>
      </c>
      <c r="C5" s="233"/>
      <c r="D5" s="233"/>
      <c r="E5" s="101"/>
      <c r="F5" s="101"/>
    </row>
    <row r="6" spans="1:6" ht="18.75">
      <c r="A6" s="39"/>
      <c r="B6" s="202" t="s">
        <v>51</v>
      </c>
      <c r="C6" s="202"/>
      <c r="D6" s="202"/>
      <c r="E6" s="45"/>
      <c r="F6" s="46"/>
    </row>
    <row r="7" spans="1:6">
      <c r="C7" s="4"/>
      <c r="D7" s="11"/>
      <c r="E7" s="11"/>
      <c r="F7" s="11"/>
    </row>
    <row r="8" spans="1:6" ht="30.75" customHeight="1">
      <c r="B8" s="213" t="s">
        <v>10</v>
      </c>
      <c r="C8" s="223" t="s">
        <v>6</v>
      </c>
      <c r="D8" s="230" t="s">
        <v>73</v>
      </c>
      <c r="E8" s="230" t="s">
        <v>74</v>
      </c>
      <c r="F8" s="230" t="s">
        <v>4</v>
      </c>
    </row>
    <row r="9" spans="1:6">
      <c r="B9" s="214"/>
      <c r="C9" s="224"/>
      <c r="D9" s="231"/>
      <c r="E9" s="231"/>
      <c r="F9" s="231"/>
    </row>
    <row r="10" spans="1:6">
      <c r="B10" s="215"/>
      <c r="C10" s="225"/>
      <c r="D10" s="232"/>
      <c r="E10" s="232"/>
      <c r="F10" s="232"/>
    </row>
    <row r="11" spans="1:6" ht="20.25" customHeight="1">
      <c r="B11" s="126">
        <v>1</v>
      </c>
      <c r="C11" s="130" t="s">
        <v>53</v>
      </c>
      <c r="D11" s="131">
        <v>85249561</v>
      </c>
      <c r="E11" s="132">
        <v>114993887.54000001</v>
      </c>
      <c r="F11" s="133">
        <f>D11/E11*100</f>
        <v>74.13399340060262</v>
      </c>
    </row>
    <row r="12" spans="1:6" ht="20.25" customHeight="1">
      <c r="B12" s="126">
        <v>2</v>
      </c>
      <c r="C12" s="130" t="s">
        <v>54</v>
      </c>
      <c r="D12" s="131">
        <v>65684809</v>
      </c>
      <c r="E12" s="132">
        <v>76228975.719999999</v>
      </c>
      <c r="F12" s="133">
        <f t="shared" ref="F12:F25" si="0">D12/E12*100</f>
        <v>86.167770692957703</v>
      </c>
    </row>
    <row r="13" spans="1:6" ht="20.25" customHeight="1">
      <c r="B13" s="126">
        <v>3</v>
      </c>
      <c r="C13" s="130" t="s">
        <v>55</v>
      </c>
      <c r="D13" s="131">
        <v>107315818</v>
      </c>
      <c r="E13" s="132">
        <v>104953076.79000001</v>
      </c>
      <c r="F13" s="133">
        <f t="shared" si="0"/>
        <v>102.25123577341861</v>
      </c>
    </row>
    <row r="14" spans="1:6" ht="20.25" customHeight="1">
      <c r="B14" s="126">
        <v>4</v>
      </c>
      <c r="C14" s="130"/>
      <c r="D14" s="131"/>
      <c r="E14" s="132"/>
      <c r="F14" s="133"/>
    </row>
    <row r="15" spans="1:6" ht="20.25" customHeight="1">
      <c r="B15" s="126">
        <v>5</v>
      </c>
      <c r="C15" s="130"/>
      <c r="D15" s="131"/>
      <c r="E15" s="132"/>
      <c r="F15" s="133"/>
    </row>
    <row r="16" spans="1:6" ht="20.25" customHeight="1">
      <c r="B16" s="126">
        <v>6</v>
      </c>
      <c r="C16" s="134"/>
      <c r="D16" s="131"/>
      <c r="E16" s="132"/>
      <c r="F16" s="133"/>
    </row>
    <row r="17" spans="2:7" ht="20.25" customHeight="1">
      <c r="B17" s="126">
        <v>7</v>
      </c>
      <c r="C17" s="125"/>
      <c r="D17" s="127"/>
      <c r="E17" s="127"/>
      <c r="F17" s="133"/>
    </row>
    <row r="18" spans="2:7" ht="20.25" customHeight="1">
      <c r="B18" s="126">
        <v>8</v>
      </c>
      <c r="C18" s="125"/>
      <c r="D18" s="127"/>
      <c r="E18" s="127"/>
      <c r="F18" s="133"/>
    </row>
    <row r="19" spans="2:7" ht="20.25" customHeight="1">
      <c r="B19" s="126">
        <v>9</v>
      </c>
      <c r="C19" s="125"/>
      <c r="D19" s="127"/>
      <c r="E19" s="127"/>
      <c r="F19" s="133"/>
    </row>
    <row r="20" spans="2:7" ht="20.25" customHeight="1">
      <c r="B20" s="126">
        <v>10</v>
      </c>
      <c r="C20" s="125"/>
      <c r="D20" s="127"/>
      <c r="E20" s="127"/>
      <c r="F20" s="133"/>
    </row>
    <row r="21" spans="2:7" ht="20.25" customHeight="1">
      <c r="B21" s="126">
        <v>11</v>
      </c>
      <c r="C21" s="125"/>
      <c r="D21" s="127"/>
      <c r="E21" s="127"/>
      <c r="F21" s="133"/>
    </row>
    <row r="22" spans="2:7" ht="20.25" customHeight="1">
      <c r="B22" s="126">
        <v>12</v>
      </c>
      <c r="C22" s="125"/>
      <c r="D22" s="127"/>
      <c r="E22" s="127"/>
      <c r="F22" s="133"/>
    </row>
    <row r="23" spans="2:7" ht="20.25" customHeight="1">
      <c r="B23" s="126">
        <v>13</v>
      </c>
      <c r="C23" s="125"/>
      <c r="D23" s="127"/>
      <c r="E23" s="127"/>
      <c r="F23" s="133"/>
    </row>
    <row r="24" spans="2:7" ht="20.25" customHeight="1">
      <c r="B24" s="126">
        <v>14</v>
      </c>
      <c r="C24" s="125"/>
      <c r="D24" s="127"/>
      <c r="E24" s="127"/>
      <c r="F24" s="133"/>
    </row>
    <row r="25" spans="2:7" ht="20.25" customHeight="1">
      <c r="B25" s="126">
        <v>15</v>
      </c>
      <c r="C25" s="125"/>
      <c r="D25" s="127"/>
      <c r="E25" s="127"/>
      <c r="F25" s="133"/>
      <c r="G25" s="110">
        <v>8</v>
      </c>
    </row>
  </sheetData>
  <mergeCells count="10">
    <mergeCell ref="B1:F1"/>
    <mergeCell ref="B2:F2"/>
    <mergeCell ref="B4:E4"/>
    <mergeCell ref="B8:B10"/>
    <mergeCell ref="C8:C10"/>
    <mergeCell ref="D8:D10"/>
    <mergeCell ref="E8:E10"/>
    <mergeCell ref="F8:F10"/>
    <mergeCell ref="B6:D6"/>
    <mergeCell ref="B5:D5"/>
  </mergeCells>
  <pageMargins left="0.45" right="0.2" top="0.25" bottom="0.2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/>
  </sheetPr>
  <dimension ref="A1:F34"/>
  <sheetViews>
    <sheetView view="pageLayout" workbookViewId="0">
      <selection activeCell="D10" sqref="D10"/>
    </sheetView>
  </sheetViews>
  <sheetFormatPr defaultRowHeight="15"/>
  <cols>
    <col min="1" max="1" width="9.140625" style="26" customWidth="1"/>
    <col min="2" max="2" width="9" style="27" customWidth="1"/>
    <col min="3" max="3" width="24.140625" style="26" customWidth="1"/>
    <col min="4" max="4" width="26.5703125" style="26" customWidth="1"/>
    <col min="5" max="16384" width="9.140625" style="26"/>
  </cols>
  <sheetData>
    <row r="1" spans="1:6" ht="18.75">
      <c r="B1" s="160"/>
      <c r="C1" s="160"/>
      <c r="D1" s="160"/>
      <c r="E1" s="95"/>
      <c r="F1" s="95"/>
    </row>
    <row r="2" spans="1:6" ht="33.75" customHeight="1">
      <c r="B2" s="178" t="s">
        <v>56</v>
      </c>
      <c r="C2" s="178"/>
      <c r="D2" s="178"/>
      <c r="E2" s="93"/>
      <c r="F2" s="93"/>
    </row>
    <row r="4" spans="1:6" ht="23.25" customHeight="1">
      <c r="A4" s="102"/>
      <c r="B4" s="240" t="s">
        <v>29</v>
      </c>
      <c r="C4" s="240"/>
      <c r="D4" s="240"/>
      <c r="E4" s="102"/>
    </row>
    <row r="5" spans="1:6">
      <c r="A5" s="39"/>
      <c r="B5" s="202" t="s">
        <v>51</v>
      </c>
      <c r="C5" s="202"/>
      <c r="D5" s="202"/>
    </row>
    <row r="6" spans="1:6">
      <c r="C6" s="28"/>
      <c r="D6" s="28"/>
    </row>
    <row r="7" spans="1:6" s="47" customFormat="1" ht="15" customHeight="1">
      <c r="B7" s="234" t="s">
        <v>10</v>
      </c>
      <c r="C7" s="237" t="s">
        <v>6</v>
      </c>
      <c r="D7" s="237" t="s">
        <v>75</v>
      </c>
    </row>
    <row r="8" spans="1:6" s="47" customFormat="1" ht="15" customHeight="1">
      <c r="B8" s="235"/>
      <c r="C8" s="238"/>
      <c r="D8" s="238"/>
    </row>
    <row r="9" spans="1:6" s="47" customFormat="1" ht="36" customHeight="1">
      <c r="B9" s="236"/>
      <c r="C9" s="239"/>
      <c r="D9" s="239"/>
    </row>
    <row r="10" spans="1:6" ht="20.25" customHeight="1">
      <c r="B10" s="135">
        <v>1</v>
      </c>
      <c r="C10" s="136" t="s">
        <v>53</v>
      </c>
      <c r="D10" s="137">
        <v>4904557.5999999996</v>
      </c>
    </row>
    <row r="11" spans="1:6" ht="20.25" customHeight="1">
      <c r="B11" s="135">
        <v>2</v>
      </c>
      <c r="C11" s="136" t="s">
        <v>54</v>
      </c>
      <c r="D11" s="137">
        <v>2222432.98</v>
      </c>
    </row>
    <row r="12" spans="1:6" ht="20.25" customHeight="1">
      <c r="B12" s="135">
        <v>3</v>
      </c>
      <c r="C12" s="136" t="s">
        <v>55</v>
      </c>
      <c r="D12" s="137">
        <v>4598872.26</v>
      </c>
    </row>
    <row r="13" spans="1:6" ht="20.25" customHeight="1">
      <c r="B13" s="135">
        <v>4</v>
      </c>
      <c r="C13" s="130"/>
      <c r="D13" s="138"/>
    </row>
    <row r="14" spans="1:6" ht="20.25" customHeight="1">
      <c r="B14" s="135">
        <v>5</v>
      </c>
      <c r="C14" s="130"/>
      <c r="D14" s="138"/>
    </row>
    <row r="15" spans="1:6" ht="20.25" customHeight="1">
      <c r="B15" s="135">
        <v>6</v>
      </c>
      <c r="C15" s="134"/>
      <c r="D15" s="138"/>
    </row>
    <row r="16" spans="1:6" ht="20.25" customHeight="1">
      <c r="B16" s="135">
        <v>7</v>
      </c>
      <c r="C16" s="134"/>
      <c r="D16" s="138"/>
    </row>
    <row r="17" spans="2:6" ht="20.25" customHeight="1">
      <c r="B17" s="135">
        <v>8</v>
      </c>
      <c r="C17" s="134"/>
      <c r="D17" s="138"/>
    </row>
    <row r="18" spans="2:6" ht="20.25" customHeight="1">
      <c r="B18" s="135">
        <v>9</v>
      </c>
      <c r="C18" s="134"/>
      <c r="D18" s="138"/>
    </row>
    <row r="19" spans="2:6" ht="20.25" customHeight="1">
      <c r="B19" s="135">
        <v>10</v>
      </c>
      <c r="C19" s="125"/>
      <c r="D19" s="127"/>
    </row>
    <row r="20" spans="2:6" ht="20.25" customHeight="1">
      <c r="B20" s="135">
        <v>11</v>
      </c>
      <c r="C20" s="125"/>
      <c r="D20" s="127"/>
    </row>
    <row r="21" spans="2:6" ht="20.25" customHeight="1">
      <c r="B21" s="135">
        <v>12</v>
      </c>
      <c r="C21" s="125"/>
      <c r="D21" s="127"/>
    </row>
    <row r="22" spans="2:6" ht="20.25" customHeight="1">
      <c r="B22" s="135">
        <v>13</v>
      </c>
      <c r="C22" s="125"/>
      <c r="D22" s="127"/>
    </row>
    <row r="23" spans="2:6" ht="20.25" customHeight="1">
      <c r="B23" s="135">
        <v>14</v>
      </c>
      <c r="C23" s="125"/>
      <c r="D23" s="127"/>
    </row>
    <row r="24" spans="2:6" ht="20.25" customHeight="1">
      <c r="B24" s="135">
        <v>15</v>
      </c>
      <c r="C24" s="125"/>
      <c r="D24" s="127"/>
      <c r="F24" s="27"/>
    </row>
    <row r="25" spans="2:6" ht="20.25" customHeight="1">
      <c r="F25" s="27"/>
    </row>
    <row r="26" spans="2:6">
      <c r="F26" s="27"/>
    </row>
    <row r="27" spans="2:6">
      <c r="F27" s="27"/>
    </row>
    <row r="28" spans="2:6">
      <c r="F28" s="27"/>
    </row>
    <row r="29" spans="2:6">
      <c r="F29" s="27"/>
    </row>
    <row r="30" spans="2:6">
      <c r="F30" s="27"/>
    </row>
    <row r="31" spans="2:6">
      <c r="F31" s="27"/>
    </row>
    <row r="32" spans="2:6">
      <c r="F32" s="27"/>
    </row>
    <row r="33" spans="6:6">
      <c r="F33" s="27"/>
    </row>
    <row r="34" spans="6:6">
      <c r="F34" s="27">
        <v>9</v>
      </c>
    </row>
  </sheetData>
  <mergeCells count="7">
    <mergeCell ref="B1:D1"/>
    <mergeCell ref="B2:D2"/>
    <mergeCell ref="B7:B9"/>
    <mergeCell ref="C7:C9"/>
    <mergeCell ref="D7:D9"/>
    <mergeCell ref="B5:D5"/>
    <mergeCell ref="B4:D4"/>
  </mergeCells>
  <pageMargins left="0.7" right="0.2" top="0.5" bottom="0.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දිගුකාගින තැන්පතු</vt:lpstr>
      <vt:lpstr>සාමාජික තැන්පතු</vt:lpstr>
      <vt:lpstr>සාමාන්‍ය තැන්පතු</vt:lpstr>
      <vt:lpstr>සජිවීකරණ නැන්පතු</vt:lpstr>
      <vt:lpstr>තැන්පතු කොටස්</vt:lpstr>
      <vt:lpstr>පිටහිටි ණය</vt:lpstr>
      <vt:lpstr>ණයකරුවන්</vt:lpstr>
      <vt:lpstr>ණය තුන්පතු</vt:lpstr>
      <vt:lpstr>ලාභදායිත්වය</vt:lpstr>
      <vt:lpstr>කල්පසු වූ ණය</vt:lpstr>
      <vt:lpstr>බොල් ණය ආපසු අයකර ගැනිම</vt:lpstr>
      <vt:lpstr>සේවක අක්‍රමිනතා </vt:lpstr>
      <vt:lpstr>තොරුතුරු කළමනා</vt:lpstr>
      <vt:lpstr>වෙනත්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2019-08-01T08:48:54Z</dcterms:modified>
</cp:coreProperties>
</file>